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amote\g_drive\NSW2\nsw2\1plan\2569\ไฟฟ้า\แนวปฏิบัติเสนอของบสนันสนุนไฟฟ้า\"/>
    </mc:Choice>
  </mc:AlternateContent>
  <xr:revisionPtr revIDLastSave="0" documentId="13_ncr:1_{138F38FC-D17F-4D78-97FE-8709E3BE2DE6}" xr6:coauthVersionLast="47" xr6:coauthVersionMax="47" xr10:uidLastSave="{00000000-0000-0000-0000-000000000000}"/>
  <bookViews>
    <workbookView xWindow="-120" yWindow="-120" windowWidth="29040" windowHeight="15720" firstSheet="1" activeTab="1" xr2:uid="{FD322479-53CB-40C5-A438-F841E5F43E36}"/>
  </bookViews>
  <sheets>
    <sheet name="งบหน้า" sheetId="3" state="hidden" r:id="rId1"/>
    <sheet name="ปริมาณงานและราคา" sheetId="2" r:id="rId2"/>
    <sheet name="สรุป" sheetId="1" r:id="rId3"/>
    <sheet name="กรณี Factor F" sheetId="4" r:id="rId4"/>
    <sheet name="{Factor F}" sheetId="5" r:id="rId5"/>
  </sheets>
  <definedNames>
    <definedName name="_xlnm.Print_Area" localSheetId="4">'{Factor F}'!$A$1:$L$34</definedName>
    <definedName name="_xlnm.Print_Area" localSheetId="3">'กรณี Factor F'!$A$1:$N$33</definedName>
    <definedName name="_xlnm.Print_Area" localSheetId="0">งบหน้า!$A$1:$H$24</definedName>
    <definedName name="_xlnm.Print_Area" localSheetId="1">ปริมาณงานและราคา!$A$1:$M$27</definedName>
    <definedName name="_xlnm.Print_Area" localSheetId="2">สรุป!$A$1:$I$27</definedName>
    <definedName name="_xlnm.Print_Titles" localSheetId="1">ปริมาณงานและราคา!$1:$8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A7" i="1"/>
  <c r="J3" i="5"/>
  <c r="M4" i="4"/>
  <c r="L4" i="4"/>
  <c r="F3" i="1"/>
  <c r="I3" i="5"/>
  <c r="A2" i="5"/>
  <c r="K14" i="2"/>
  <c r="K15" i="2"/>
  <c r="K16" i="2"/>
  <c r="I14" i="2"/>
  <c r="I15" i="2"/>
  <c r="K10" i="2"/>
  <c r="I10" i="2"/>
  <c r="L14" i="2" l="1"/>
  <c r="L15" i="2"/>
  <c r="L10" i="2"/>
  <c r="K11" i="4" l="1"/>
  <c r="P8" i="5" s="1"/>
  <c r="P10" i="5" s="1"/>
  <c r="G23" i="5" s="1"/>
  <c r="H24" i="4"/>
  <c r="H26" i="4"/>
  <c r="L25" i="4"/>
  <c r="L23" i="4"/>
  <c r="B5" i="4"/>
  <c r="D4" i="4"/>
  <c r="B3" i="4"/>
  <c r="H6" i="1"/>
  <c r="D5" i="1"/>
  <c r="H6" i="4" s="1"/>
  <c r="G3" i="1"/>
  <c r="A2" i="1"/>
  <c r="G20" i="1"/>
  <c r="G22" i="1"/>
  <c r="E23" i="1"/>
  <c r="E21" i="1"/>
  <c r="D6" i="1"/>
  <c r="B3" i="1"/>
  <c r="C3" i="5" s="1"/>
  <c r="C4" i="5" s="1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I16" i="2"/>
  <c r="K17" i="2"/>
  <c r="L16" i="2" l="1"/>
  <c r="I17" i="2"/>
  <c r="V7" i="5"/>
  <c r="P11" i="5"/>
  <c r="G26" i="5"/>
  <c r="R11" i="5" l="1"/>
  <c r="P12" i="5"/>
  <c r="G24" i="5"/>
  <c r="I23" i="5"/>
  <c r="H18" i="5"/>
  <c r="C23" i="5" l="1"/>
  <c r="A23" i="5"/>
  <c r="H20" i="5"/>
  <c r="R12" i="5"/>
  <c r="E24" i="5"/>
  <c r="H19" i="5"/>
  <c r="E23" i="5" l="1"/>
  <c r="P18" i="5" s="1"/>
  <c r="P19" i="5" s="1"/>
  <c r="P20" i="5" s="1"/>
  <c r="G27" i="5" s="1"/>
  <c r="L11" i="4" s="1"/>
  <c r="M11" i="4" s="1"/>
  <c r="M19" i="4" s="1"/>
  <c r="M20" i="4" s="1"/>
  <c r="H12" i="1" s="1"/>
  <c r="H16" i="1" s="1"/>
  <c r="E17" i="1" s="1"/>
  <c r="H21" i="5"/>
  <c r="A20" i="4" l="1"/>
</calcChain>
</file>

<file path=xl/sharedStrings.xml><?xml version="1.0" encoding="utf-8"?>
<sst xmlns="http://schemas.openxmlformats.org/spreadsheetml/2006/main" count="180" uniqueCount="125">
  <si>
    <t>สถานที่</t>
  </si>
  <si>
    <t>ประมาณราคาโดย</t>
  </si>
  <si>
    <t>ประมาณราคาเมื่อวันที่</t>
  </si>
  <si>
    <t xml:space="preserve"> .........................................................</t>
  </si>
  <si>
    <t>ลำดับที่</t>
  </si>
  <si>
    <t>รายการ</t>
  </si>
  <si>
    <t>จำนวนเงิน</t>
  </si>
  <si>
    <t>หมายเหตุ</t>
  </si>
  <si>
    <t>สรุป</t>
  </si>
  <si>
    <t>รวมเป็นเงินทั้งสิ้น</t>
  </si>
  <si>
    <t>ผู้ประมาณราคา</t>
  </si>
  <si>
    <t>...............................................................................................</t>
  </si>
  <si>
    <t>ตำแหน่ง ................................</t>
  </si>
  <si>
    <t>(………………………………………………..)</t>
  </si>
  <si>
    <t>รับรองความถูกต้อง</t>
  </si>
  <si>
    <t>ผู้อำนวยการโรงเรียน</t>
  </si>
  <si>
    <t>ตรวจสอบความถูกต้อง</t>
  </si>
  <si>
    <t>ผู้อำนวยการกลุ่มนโยบายและแผน สพท.</t>
  </si>
  <si>
    <t>รายการปริมาณงานและราคา</t>
  </si>
  <si>
    <t xml:space="preserve"> ...................................................................................................................................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</si>
  <si>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</si>
  <si>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</si>
  <si>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</si>
  <si>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</si>
  <si>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</si>
  <si>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ราคาต่อหน่วย</t>
  </si>
  <si>
    <t>1. ..............................................</t>
  </si>
  <si>
    <t>รวมค่าวัสดุและค่าแรงงานงานปรับปรุง/ซ่อมแซม</t>
  </si>
  <si>
    <t xml:space="preserve">หมายเหตุ   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</si>
  <si>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</si>
  <si>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</si>
  <si>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สำนักงานเขตพื้นที่การศึกษา................................................................................</t>
  </si>
  <si>
    <t>หน่วย: บาท</t>
  </si>
  <si>
    <t>รหัสจังหวัด</t>
  </si>
  <si>
    <t>รหัสหน่วยงาน</t>
  </si>
  <si>
    <t>จังหวัด</t>
  </si>
  <si>
    <t>รหัสโรงเรียน
(obec 10 หลัก)</t>
  </si>
  <si>
    <t>ชื่อหน่วยที่ขอ
(สพท. หรือ ชื่อ ร.ร.)</t>
  </si>
  <si>
    <t>รวมงบประมาณ
ที่ขอ</t>
  </si>
  <si>
    <t xml:space="preserve">เลขที่คำขอ
(เลขที่หนังสือ สพท.) </t>
  </si>
  <si>
    <t>รวมงบประมาณทั้งสิ้น</t>
  </si>
  <si>
    <t>ผู้จัดทำข้อมูล</t>
  </si>
  <si>
    <t>(..........................................)</t>
  </si>
  <si>
    <t>นักวิเคราะห์นโยบายและแผน</t>
  </si>
  <si>
    <t>ผู้อำนวยการกลุ่มนโยบายและแผน</t>
  </si>
  <si>
    <t>ผู้อำนวยการสำนักงานเขตพื้นที่การศึกษา</t>
  </si>
  <si>
    <r>
      <t xml:space="preserve">ชื่อแบบ (ตามระบบข้อมูลสินทรัพย์ สพฐ.) </t>
    </r>
    <r>
      <rPr>
        <sz val="14"/>
        <rFont val="TH SarabunPSK"/>
        <family val="2"/>
      </rPr>
      <t>................................................................................................................</t>
    </r>
  </si>
  <si>
    <t>ประเภทสิ่งก่อสร้าง</t>
  </si>
  <si>
    <t xml:space="preserve"> </t>
  </si>
  <si>
    <t>หน่วยงาน</t>
  </si>
  <si>
    <t>แผ่น</t>
  </si>
  <si>
    <t>ค่างานต้นทุน</t>
  </si>
  <si>
    <t>Factor  F</t>
  </si>
  <si>
    <t>ค่าก่อสร้าง</t>
  </si>
  <si>
    <t>หน่วย : บาท</t>
  </si>
  <si>
    <t>ค่าปรับปรุง/ซ่อมแซม</t>
  </si>
  <si>
    <t>เงื่อนไข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</si>
  <si>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</si>
  <si>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</si>
  <si>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</si>
  <si>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</si>
  <si>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 xml:space="preserve">  รวมค่าปรับปรุง/ซ่อมแซม</t>
  </si>
  <si>
    <t>ยอดสุทธิ</t>
  </si>
  <si>
    <t>**</t>
  </si>
  <si>
    <r>
      <t xml:space="preserve">หมายเหตุ </t>
    </r>
    <r>
      <rPr>
        <sz val="16"/>
        <rFont val="TH SarabunPSK"/>
        <family val="2"/>
      </rPr>
      <t xml:space="preserve"> แบบฟอร์มนี้ สามารถปรับปรุงและเปลี่ยนแปลงได้ตามความเหมาะสมและสอดคล้องโครงการ/งานก่อสร้าง</t>
    </r>
  </si>
  <si>
    <t xml:space="preserve">              งานก่อสร้างที่คำนวณราคากลาง</t>
  </si>
  <si>
    <t>ตารางแสดงการคำนวณหาค่า FACTOR F งานอาคาร</t>
  </si>
  <si>
    <t>สถานที่ก่อสร้าง</t>
  </si>
  <si>
    <t>ค่างาน(ทุน)</t>
  </si>
  <si>
    <t>FACTOR F</t>
  </si>
  <si>
    <t>ล้านบาท</t>
  </si>
  <si>
    <t>เงินล่วงหน้าจ่าย ( ร้อยละ )</t>
  </si>
  <si>
    <t>&lt;0.5</t>
  </si>
  <si>
    <t>ค่าประกันผลงาน หัก  (ร้อยละ)</t>
  </si>
  <si>
    <t>ดอกเบี้ยเงินกู้ (ร้อยละ)</t>
  </si>
  <si>
    <t>a =</t>
  </si>
  <si>
    <t>ค่าภาษีมูลค่าเพิ่ม ( VAT )  (ร้อยละ)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</si>
  <si>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</si>
  <si>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</si>
  <si>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</si>
  <si>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</si>
  <si>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</si>
  <si>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</si>
  <si>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{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</si>
  <si>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</si>
  <si>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}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</si>
  <si>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</si>
  <si>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</si>
  <si>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</si>
  <si>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</si>
  <si>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</si>
  <si>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</si>
  <si>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</si>
  <si>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</si>
  <si>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</si>
  <si>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</si>
  <si>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</si>
  <si>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</si>
  <si>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)</t>
  </si>
  <si>
    <t>(</t>
  </si>
  <si>
    <t>สรุปค่าต้นทุนงาน</t>
  </si>
  <si>
    <t>บาท</t>
  </si>
  <si>
    <t>ค่า FACTOR F เท่ากับ</t>
  </si>
  <si>
    <t>&gt;500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</si>
  <si>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</si>
  <si>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</si>
  <si>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r>
      <t>ลงชื่อ</t>
    </r>
    <r>
      <rPr>
        <sz val="8"/>
        <color indexed="8"/>
        <rFont val="TH SarabunPSK"/>
        <family val="2"/>
      </rPr>
      <t>.............................................................................................</t>
    </r>
    <r>
      <rPr>
        <sz val="14"/>
        <color indexed="8"/>
        <rFont val="TH SarabunPSK"/>
        <family val="2"/>
      </rPr>
      <t xml:space="preserve">ผู้ประมาณราคา   </t>
    </r>
  </si>
  <si>
    <t>รายการปริมาณงานและราคา ที่แนบ</t>
  </si>
  <si>
    <t>........</t>
  </si>
  <si>
    <t>ขอยืนยันว่าการคำนวณ Factor F การซ่อมแซม การต่อเติม การปรับปรุง และการรื้อถอน มีผลกระทบต่อโครงสร้างหลัก
หรือมีผลกระทบต่อความปลอดภัย หรือมีความจำเป็นจะต้องมีการควบคุมดูแลการปฏิบัติงานตลอดระยะเวลาการดำเนินการ</t>
  </si>
  <si>
    <t>สรุปค่าปรับปรุง/ซ่อมแซม (กรณีการคำนวณราคากลางที่ต้องใช้การคำนวณ Factor F)</t>
  </si>
  <si>
    <t>สรุปคำขอรับจัดสรรงบประมาณปี พ.ศ. 2568</t>
  </si>
  <si>
    <t>ที่</t>
  </si>
  <si>
    <t>สำหรับการปรับปรุงซ่อมแซม ติดตั้ง ขยายเขตระบบไฟฟ้า ประปา</t>
  </si>
  <si>
    <t>(นายปราโมทย์ กลิ่นด้วง)</t>
  </si>
  <si>
    <t>(นายตระกูล ทองทักษิณ)</t>
  </si>
  <si>
    <r>
      <t xml:space="preserve">นักวิชาการคอมพิวเตอร์ </t>
    </r>
    <r>
      <rPr>
        <strike/>
        <sz val="16"/>
        <color indexed="10"/>
        <rFont val="TH SarabunPSK"/>
        <family val="2"/>
      </rPr>
      <t>สพท.</t>
    </r>
  </si>
  <si>
    <t xml:space="preserve">- กรณี ที่มีการปรับปรุงซ่อมแซม/ติดตั้ง/ขยายเขต อาคารหลายหลัง ให้ทำแบบรายการแยกกัน อาคารละ 1 ชุด </t>
  </si>
  <si>
    <r>
      <rPr>
        <b/>
        <sz val="14"/>
        <rFont val="TH SarabunPSK"/>
        <family val="2"/>
      </rPr>
      <t xml:space="preserve">โรงเรียน </t>
    </r>
    <r>
      <rPr>
        <sz val="12"/>
        <rFont val="TH SarabunPSK"/>
        <family val="2"/>
      </rPr>
      <t>.....................................................................................................................................</t>
    </r>
  </si>
  <si>
    <t>งานปรับปรุง/ซ่อมแซม/ติดตั้ง/ขยายเขต..............................................................................................................</t>
  </si>
  <si>
    <t>สพป.</t>
  </si>
  <si>
    <t>นครสวรรค์ เขต 2</t>
  </si>
  <si>
    <t>สรุปราคาค่าปรับปรุง ซ่อมแซม ติดตั้ง ขยายเขตระบบไฟฟ้า ประปา</t>
  </si>
  <si>
    <t>อายุการใช้งานของระบบไฟฟ้า ประปา ที่ปรับปรุง/ซ่อมแซม  ............  ปี (แต่ละอาคาร)</t>
  </si>
  <si>
    <t>ประมาณราคาเมื่อวันที่…............................................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</si>
</sst>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[$-101041E]d\ mmmm\ yyyy;@"/>
    <numFmt numFmtId="166" formatCode="_-* #,##0_-;\-* #,##0_-;_-* &quot;-&quot;??_-;_-@_-"/>
    <numFmt numFmtId="167" formatCode="0.0"/>
    <numFmt numFmtId="168" formatCode="_(* #,##0_);_(* \(#,##0\);_(* &quot;-&quot;??_);_(@_)"/>
    <numFmt numFmtId="169" formatCode="_-* #,##0.0000_-;\-* #,##0.0000_-;_-* &quot;-&quot;??_-;_-@_-"/>
    <numFmt numFmtId="170" formatCode="0.0000"/>
    <numFmt numFmtId="171" formatCode="_-* #,##0.00000000000_-;\-* #,##0.00000000000_-;_-* &quot;-&quot;??_-;_-@_-"/>
    <numFmt numFmtId="172" formatCode="_-* #,##0.00000000_-;\-* #,##0.00000000_-;_-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8"/>
      <name val="TH SarabunPSK"/>
      <family val="2"/>
    </font>
    <font>
      <strike/>
      <sz val="16"/>
      <color indexed="10"/>
      <name val="TH SarabunPSK"/>
      <family val="2"/>
    </font>
    <font>
      <strike/>
      <sz val="14"/>
      <name val="TH SarabunPSK"/>
      <family val="2"/>
    </font>
    <font>
      <sz val="15.5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0"/>
      <name val="Arial"/>
      <family val="2"/>
    </font>
    <font>
      <sz val="8"/>
      <name val="Wingdings 2"/>
      <family val="1"/>
      <charset val="2"/>
    </font>
    <font>
      <sz val="15"/>
      <name val="TH SarabunPSK"/>
      <family val="2"/>
    </font>
    <font>
      <b/>
      <sz val="15"/>
      <name val="TH SarabunPSK"/>
      <family val="2"/>
    </font>
    <font>
      <u/>
      <sz val="14"/>
      <name val="TH SarabunPSK"/>
      <family val="2"/>
    </font>
    <font>
      <sz val="13"/>
      <name val="TH SarabunPSK"/>
      <family val="2"/>
    </font>
    <font>
      <b/>
      <u/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6"/>
      <color indexed="10"/>
      <name val="TH SarabunPSK"/>
      <family val="2"/>
    </font>
    <font>
      <sz val="11"/>
      <color indexed="63"/>
      <name val="Arial"/>
      <family val="2"/>
    </font>
    <font>
      <b/>
      <sz val="16"/>
      <color indexed="63"/>
      <name val="TH SarabunPSK"/>
      <family val="2"/>
    </font>
    <font>
      <b/>
      <sz val="16"/>
      <color indexed="8"/>
      <name val="Symbol"/>
      <family val="1"/>
      <charset val="2"/>
    </font>
    <font>
      <sz val="3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color indexed="14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8"/>
      <color indexed="8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4" fillId="0" borderId="0"/>
    <xf numFmtId="43" fontId="14" fillId="0" borderId="0" applyFont="0" applyFill="0" applyBorder="0" applyAlignment="0" applyProtection="0"/>
    <xf numFmtId="0" fontId="21" fillId="0" borderId="0"/>
    <xf numFmtId="43" fontId="14" fillId="0" borderId="0" applyFont="0" applyFill="0" applyBorder="0" applyAlignment="0" applyProtection="0"/>
  </cellStyleXfs>
  <cellXfs count="371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1" applyFont="1" applyBorder="1" applyAlignment="1">
      <alignment horizontal="left"/>
    </xf>
    <xf numFmtId="0" fontId="5" fillId="0" borderId="0" xfId="0" applyFont="1"/>
    <xf numFmtId="164" fontId="4" fillId="0" borderId="0" xfId="1" applyFont="1" applyBorder="1" applyAlignment="1"/>
    <xf numFmtId="0" fontId="4" fillId="0" borderId="11" xfId="0" applyFont="1" applyBorder="1" applyAlignment="1" applyProtection="1">
      <alignment horizontal="center" vertical="center"/>
      <protection locked="0"/>
    </xf>
    <xf numFmtId="166" fontId="3" fillId="0" borderId="13" xfId="1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/>
      <protection locked="0"/>
    </xf>
    <xf numFmtId="166" fontId="3" fillId="0" borderId="17" xfId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/>
    </xf>
    <xf numFmtId="0" fontId="4" fillId="0" borderId="0" xfId="0" applyFont="1" applyAlignment="1" applyProtection="1">
      <alignment vertical="center"/>
      <protection locked="0"/>
    </xf>
    <xf numFmtId="166" fontId="3" fillId="0" borderId="24" xfId="1" applyNumberFormat="1" applyFont="1" applyBorder="1"/>
    <xf numFmtId="0" fontId="4" fillId="0" borderId="0" xfId="0" applyFont="1" applyAlignment="1" applyProtection="1">
      <alignment horizontal="right" vertical="center"/>
      <protection locked="0"/>
    </xf>
    <xf numFmtId="166" fontId="4" fillId="0" borderId="25" xfId="1" applyNumberFormat="1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166" fontId="3" fillId="0" borderId="20" xfId="1" applyNumberFormat="1" applyFont="1" applyBorder="1"/>
    <xf numFmtId="0" fontId="3" fillId="0" borderId="20" xfId="0" applyFont="1" applyBorder="1" applyAlignment="1">
      <alignment horizontal="right" vertical="center"/>
    </xf>
    <xf numFmtId="0" fontId="3" fillId="0" borderId="21" xfId="0" applyFont="1" applyBorder="1"/>
    <xf numFmtId="0" fontId="3" fillId="0" borderId="0" xfId="0" applyFont="1" applyAlignment="1">
      <alignment horizontal="center"/>
    </xf>
    <xf numFmtId="168" fontId="4" fillId="0" borderId="0" xfId="1" applyNumberFormat="1" applyFont="1" applyBorder="1" applyProtection="1">
      <protection locked="0"/>
    </xf>
    <xf numFmtId="49" fontId="4" fillId="0" borderId="0" xfId="2" applyNumberFormat="1" applyFont="1" applyAlignment="1">
      <alignment horizontal="left"/>
    </xf>
    <xf numFmtId="0" fontId="3" fillId="0" borderId="0" xfId="2" applyFont="1"/>
    <xf numFmtId="166" fontId="3" fillId="0" borderId="0" xfId="1" applyNumberFormat="1" applyFont="1" applyBorder="1"/>
    <xf numFmtId="0" fontId="7" fillId="0" borderId="0" xfId="0" applyFont="1"/>
    <xf numFmtId="0" fontId="8" fillId="0" borderId="0" xfId="0" applyFont="1"/>
    <xf numFmtId="166" fontId="7" fillId="0" borderId="0" xfId="1" applyNumberFormat="1" applyFont="1" applyBorder="1" applyAlignment="1">
      <alignment horizontal="left"/>
    </xf>
    <xf numFmtId="166" fontId="10" fillId="0" borderId="0" xfId="1" applyNumberFormat="1" applyFont="1" applyBorder="1" applyAlignment="1"/>
    <xf numFmtId="166" fontId="11" fillId="0" borderId="0" xfId="1" applyNumberFormat="1" applyFont="1" applyBorder="1" applyAlignment="1"/>
    <xf numFmtId="166" fontId="3" fillId="0" borderId="0" xfId="1" applyNumberFormat="1" applyFont="1"/>
    <xf numFmtId="164" fontId="4" fillId="0" borderId="10" xfId="1" applyFont="1" applyBorder="1" applyAlignment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164" fontId="3" fillId="0" borderId="17" xfId="1" applyFont="1" applyBorder="1" applyAlignment="1" applyProtection="1">
      <alignment vertical="center"/>
      <protection locked="0"/>
    </xf>
    <xf numFmtId="164" fontId="3" fillId="0" borderId="17" xfId="1" applyFont="1" applyBorder="1" applyAlignment="1" applyProtection="1">
      <alignment horizontal="center" vertical="center"/>
      <protection locked="0"/>
    </xf>
    <xf numFmtId="164" fontId="3" fillId="0" borderId="16" xfId="1" applyFont="1" applyBorder="1" applyAlignment="1" applyProtection="1">
      <alignment horizontal="center" vertical="center"/>
      <protection locked="0"/>
    </xf>
    <xf numFmtId="164" fontId="3" fillId="0" borderId="16" xfId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164" fontId="3" fillId="0" borderId="27" xfId="1" applyFont="1" applyBorder="1" applyAlignment="1" applyProtection="1">
      <alignment horizontal="center" vertical="center"/>
      <protection locked="0"/>
    </xf>
    <xf numFmtId="164" fontId="3" fillId="0" borderId="27" xfId="1" applyFont="1" applyBorder="1" applyAlignment="1" applyProtection="1">
      <alignment vertical="center"/>
      <protection locked="0"/>
    </xf>
    <xf numFmtId="2" fontId="3" fillId="0" borderId="14" xfId="2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166" fontId="4" fillId="0" borderId="31" xfId="1" applyNumberFormat="1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64" fontId="4" fillId="0" borderId="31" xfId="1" applyFont="1" applyBorder="1" applyAlignment="1" applyProtection="1">
      <alignment vertical="center"/>
      <protection locked="0"/>
    </xf>
    <xf numFmtId="164" fontId="3" fillId="0" borderId="30" xfId="1" applyFont="1" applyBorder="1" applyAlignment="1" applyProtection="1">
      <alignment vertical="center"/>
      <protection locked="0"/>
    </xf>
    <xf numFmtId="164" fontId="3" fillId="0" borderId="0" xfId="1" applyFont="1"/>
    <xf numFmtId="164" fontId="3" fillId="0" borderId="0" xfId="1" applyFont="1" applyAlignment="1">
      <alignment horizontal="center"/>
    </xf>
    <xf numFmtId="0" fontId="4" fillId="0" borderId="0" xfId="2" applyFont="1"/>
    <xf numFmtId="164" fontId="3" fillId="0" borderId="0" xfId="1" applyFont="1" applyBorder="1"/>
    <xf numFmtId="164" fontId="3" fillId="0" borderId="0" xfId="1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31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3" applyFont="1"/>
    <xf numFmtId="166" fontId="7" fillId="0" borderId="0" xfId="4" applyNumberFormat="1" applyFont="1"/>
    <xf numFmtId="0" fontId="3" fillId="0" borderId="0" xfId="3" applyFont="1" applyAlignment="1">
      <alignment horizontal="right" vertical="center"/>
    </xf>
    <xf numFmtId="165" fontId="3" fillId="0" borderId="0" xfId="3" applyNumberFormat="1" applyFont="1"/>
    <xf numFmtId="0" fontId="7" fillId="0" borderId="20" xfId="3" applyFont="1" applyBorder="1"/>
    <xf numFmtId="0" fontId="7" fillId="0" borderId="20" xfId="3" applyFont="1" applyBorder="1" applyAlignment="1">
      <alignment horizontal="left"/>
    </xf>
    <xf numFmtId="0" fontId="2" fillId="0" borderId="1" xfId="3" applyFont="1" applyBorder="1" applyAlignment="1">
      <alignment horizontal="center" vertical="center"/>
    </xf>
    <xf numFmtId="166" fontId="2" fillId="0" borderId="1" xfId="4" applyNumberFormat="1" applyFont="1" applyBorder="1" applyAlignment="1">
      <alignment horizontal="center" vertical="center" wrapText="1"/>
    </xf>
    <xf numFmtId="166" fontId="2" fillId="0" borderId="6" xfId="4" applyNumberFormat="1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/>
    </xf>
    <xf numFmtId="43" fontId="7" fillId="0" borderId="33" xfId="4" applyFont="1" applyBorder="1"/>
    <xf numFmtId="169" fontId="7" fillId="0" borderId="33" xfId="4" applyNumberFormat="1" applyFont="1" applyBorder="1" applyAlignment="1"/>
    <xf numFmtId="0" fontId="7" fillId="0" borderId="33" xfId="3" applyFont="1" applyBorder="1"/>
    <xf numFmtId="0" fontId="7" fillId="0" borderId="17" xfId="3" applyFont="1" applyBorder="1" applyAlignment="1">
      <alignment horizontal="center"/>
    </xf>
    <xf numFmtId="166" fontId="7" fillId="0" borderId="17" xfId="4" applyNumberFormat="1" applyFont="1" applyBorder="1"/>
    <xf numFmtId="0" fontId="7" fillId="0" borderId="17" xfId="3" applyFont="1" applyBorder="1"/>
    <xf numFmtId="43" fontId="7" fillId="0" borderId="17" xfId="3" applyNumberFormat="1" applyFont="1" applyBorder="1"/>
    <xf numFmtId="166" fontId="7" fillId="0" borderId="22" xfId="4" applyNumberFormat="1" applyFont="1" applyBorder="1"/>
    <xf numFmtId="0" fontId="3" fillId="0" borderId="17" xfId="3" applyFont="1" applyBorder="1" applyAlignment="1">
      <alignment horizontal="center"/>
    </xf>
    <xf numFmtId="0" fontId="3" fillId="0" borderId="17" xfId="3" applyFont="1" applyBorder="1"/>
    <xf numFmtId="166" fontId="3" fillId="0" borderId="17" xfId="4" applyNumberFormat="1" applyFont="1" applyBorder="1"/>
    <xf numFmtId="0" fontId="3" fillId="0" borderId="0" xfId="3" applyFont="1"/>
    <xf numFmtId="0" fontId="3" fillId="0" borderId="40" xfId="3" applyFont="1" applyBorder="1"/>
    <xf numFmtId="166" fontId="3" fillId="0" borderId="40" xfId="4" applyNumberFormat="1" applyFont="1" applyBorder="1"/>
    <xf numFmtId="43" fontId="7" fillId="0" borderId="1" xfId="4" applyFont="1" applyBorder="1"/>
    <xf numFmtId="0" fontId="5" fillId="0" borderId="1" xfId="3" applyFont="1" applyBorder="1"/>
    <xf numFmtId="0" fontId="7" fillId="0" borderId="21" xfId="3" applyFont="1" applyBorder="1" applyAlignment="1">
      <alignment horizontal="right"/>
    </xf>
    <xf numFmtId="43" fontId="7" fillId="0" borderId="10" xfId="4" applyFont="1" applyBorder="1"/>
    <xf numFmtId="0" fontId="5" fillId="0" borderId="6" xfId="3" applyFont="1" applyBorder="1"/>
    <xf numFmtId="0" fontId="7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166" fontId="7" fillId="0" borderId="0" xfId="4" applyNumberFormat="1" applyFont="1" applyBorder="1" applyAlignment="1">
      <alignment horizontal="left"/>
    </xf>
    <xf numFmtId="0" fontId="7" fillId="0" borderId="0" xfId="3" applyFont="1" applyAlignment="1">
      <alignment horizontal="right"/>
    </xf>
    <xf numFmtId="166" fontId="10" fillId="0" borderId="0" xfId="4" applyNumberFormat="1" applyFont="1" applyBorder="1" applyAlignment="1">
      <alignment horizontal="center"/>
    </xf>
    <xf numFmtId="0" fontId="19" fillId="0" borderId="0" xfId="3" applyFont="1" applyAlignment="1">
      <alignment horizontal="left" vertical="center"/>
    </xf>
    <xf numFmtId="0" fontId="20" fillId="0" borderId="0" xfId="3" applyFont="1"/>
    <xf numFmtId="0" fontId="8" fillId="0" borderId="0" xfId="3" applyFont="1"/>
    <xf numFmtId="166" fontId="3" fillId="0" borderId="0" xfId="4" applyNumberFormat="1" applyFont="1"/>
    <xf numFmtId="0" fontId="23" fillId="0" borderId="0" xfId="5" applyFont="1" applyAlignment="1" applyProtection="1">
      <alignment horizontal="center"/>
      <protection locked="0"/>
    </xf>
    <xf numFmtId="43" fontId="23" fillId="0" borderId="0" xfId="6" applyFont="1" applyFill="1" applyAlignment="1" applyProtection="1">
      <alignment horizontal="center"/>
      <protection locked="0"/>
    </xf>
    <xf numFmtId="0" fontId="24" fillId="0" borderId="0" xfId="5" applyFont="1" applyAlignment="1" applyProtection="1">
      <alignment horizontal="center"/>
      <protection locked="0"/>
    </xf>
    <xf numFmtId="0" fontId="2" fillId="0" borderId="0" xfId="3" applyFont="1"/>
    <xf numFmtId="0" fontId="7" fillId="0" borderId="0" xfId="3" quotePrefix="1" applyFont="1" applyProtection="1">
      <protection locked="0"/>
    </xf>
    <xf numFmtId="0" fontId="7" fillId="0" borderId="0" xfId="3" applyFont="1" applyProtection="1">
      <protection locked="0"/>
    </xf>
    <xf numFmtId="0" fontId="7" fillId="0" borderId="0" xfId="3" applyFont="1" applyAlignment="1" applyProtection="1">
      <alignment horizontal="center"/>
      <protection locked="0"/>
    </xf>
    <xf numFmtId="43" fontId="7" fillId="0" borderId="0" xfId="6" applyFont="1" applyFill="1" applyProtection="1">
      <protection locked="0"/>
    </xf>
    <xf numFmtId="0" fontId="7" fillId="0" borderId="0" xfId="3" applyFont="1" applyAlignment="1" applyProtection="1">
      <alignment horizontal="left"/>
      <protection locked="0"/>
    </xf>
    <xf numFmtId="0" fontId="4" fillId="0" borderId="0" xfId="3" applyFont="1" applyAlignment="1">
      <alignment horizontal="center"/>
    </xf>
    <xf numFmtId="166" fontId="7" fillId="0" borderId="0" xfId="6" applyNumberFormat="1" applyFont="1" applyFill="1" applyBorder="1" applyAlignment="1" applyProtection="1">
      <alignment horizontal="center"/>
      <protection locked="0"/>
    </xf>
    <xf numFmtId="0" fontId="25" fillId="0" borderId="46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23" fillId="0" borderId="31" xfId="5" applyFont="1" applyBorder="1" applyAlignment="1" applyProtection="1">
      <alignment horizontal="center"/>
      <protection locked="0"/>
    </xf>
    <xf numFmtId="43" fontId="23" fillId="0" borderId="31" xfId="6" applyFont="1" applyFill="1" applyBorder="1" applyAlignment="1" applyProtection="1">
      <alignment horizontal="center"/>
      <protection locked="0"/>
    </xf>
    <xf numFmtId="10" fontId="23" fillId="0" borderId="12" xfId="5" applyNumberFormat="1" applyFont="1" applyBorder="1" applyAlignment="1">
      <alignment horizontal="center"/>
    </xf>
    <xf numFmtId="0" fontId="23" fillId="0" borderId="22" xfId="5" applyFont="1" applyBorder="1" applyAlignment="1">
      <alignment horizontal="center"/>
    </xf>
    <xf numFmtId="170" fontId="23" fillId="0" borderId="52" xfId="5" applyNumberFormat="1" applyFont="1" applyBorder="1" applyAlignment="1">
      <alignment horizontal="center"/>
    </xf>
    <xf numFmtId="169" fontId="27" fillId="2" borderId="53" xfId="6" applyNumberFormat="1" applyFont="1" applyFill="1" applyBorder="1" applyAlignment="1" applyProtection="1">
      <alignment horizontal="center"/>
      <protection locked="0"/>
    </xf>
    <xf numFmtId="43" fontId="23" fillId="0" borderId="0" xfId="5" applyNumberFormat="1" applyFont="1" applyAlignment="1" applyProtection="1">
      <alignment horizontal="center"/>
      <protection locked="0"/>
    </xf>
    <xf numFmtId="43" fontId="23" fillId="0" borderId="45" xfId="6" applyFont="1" applyFill="1" applyBorder="1" applyAlignment="1" applyProtection="1">
      <alignment horizontal="center"/>
      <protection locked="0"/>
    </xf>
    <xf numFmtId="0" fontId="23" fillId="0" borderId="47" xfId="5" applyFont="1" applyBorder="1" applyProtection="1">
      <protection locked="0"/>
    </xf>
    <xf numFmtId="0" fontId="23" fillId="0" borderId="17" xfId="5" applyFont="1" applyBorder="1" applyAlignment="1">
      <alignment horizontal="center"/>
    </xf>
    <xf numFmtId="43" fontId="23" fillId="0" borderId="54" xfId="6" applyFont="1" applyFill="1" applyBorder="1" applyAlignment="1" applyProtection="1">
      <alignment horizontal="center"/>
      <protection locked="0"/>
    </xf>
    <xf numFmtId="169" fontId="23" fillId="0" borderId="55" xfId="6" applyNumberFormat="1" applyFont="1" applyFill="1" applyBorder="1" applyAlignment="1" applyProtection="1">
      <protection locked="0"/>
    </xf>
    <xf numFmtId="0" fontId="23" fillId="0" borderId="0" xfId="5" applyFont="1" applyAlignment="1" applyProtection="1">
      <alignment horizontal="left"/>
      <protection locked="0"/>
    </xf>
    <xf numFmtId="0" fontId="24" fillId="2" borderId="56" xfId="5" applyFont="1" applyFill="1" applyBorder="1" applyAlignment="1" applyProtection="1">
      <alignment horizontal="center"/>
      <protection locked="0"/>
    </xf>
    <xf numFmtId="169" fontId="27" fillId="2" borderId="53" xfId="6" applyNumberFormat="1" applyFont="1" applyFill="1" applyBorder="1" applyAlignment="1" applyProtection="1">
      <alignment horizontal="left"/>
      <protection locked="0"/>
    </xf>
    <xf numFmtId="0" fontId="28" fillId="0" borderId="0" xfId="3" applyFont="1" applyProtection="1">
      <protection locked="0"/>
    </xf>
    <xf numFmtId="0" fontId="23" fillId="0" borderId="55" xfId="5" applyFont="1" applyBorder="1" applyProtection="1">
      <protection locked="0"/>
    </xf>
    <xf numFmtId="0" fontId="24" fillId="3" borderId="56" xfId="5" applyFont="1" applyFill="1" applyBorder="1" applyAlignment="1" applyProtection="1">
      <alignment horizontal="center"/>
      <protection locked="0"/>
    </xf>
    <xf numFmtId="43" fontId="29" fillId="3" borderId="53" xfId="6" applyFont="1" applyFill="1" applyBorder="1" applyProtection="1">
      <protection locked="0"/>
    </xf>
    <xf numFmtId="0" fontId="23" fillId="4" borderId="56" xfId="5" applyFont="1" applyFill="1" applyBorder="1" applyAlignment="1" applyProtection="1">
      <alignment horizontal="center"/>
      <protection locked="0"/>
    </xf>
    <xf numFmtId="170" fontId="23" fillId="4" borderId="53" xfId="5" applyNumberFormat="1" applyFont="1" applyFill="1" applyBorder="1" applyAlignment="1" applyProtection="1">
      <alignment horizontal="right"/>
      <protection locked="0"/>
    </xf>
    <xf numFmtId="43" fontId="23" fillId="0" borderId="31" xfId="6" applyFont="1" applyFill="1" applyBorder="1" applyAlignment="1" applyProtection="1">
      <alignment horizontal="center" vertical="center"/>
      <protection locked="0"/>
    </xf>
    <xf numFmtId="0" fontId="23" fillId="0" borderId="17" xfId="5" applyFont="1" applyBorder="1" applyAlignment="1">
      <alignment horizontal="center" vertical="center"/>
    </xf>
    <xf numFmtId="0" fontId="24" fillId="5" borderId="56" xfId="5" applyFont="1" applyFill="1" applyBorder="1" applyAlignment="1" applyProtection="1">
      <alignment horizontal="center"/>
      <protection locked="0"/>
    </xf>
    <xf numFmtId="43" fontId="29" fillId="5" borderId="53" xfId="6" applyFont="1" applyFill="1" applyBorder="1" applyProtection="1">
      <protection locked="0"/>
    </xf>
    <xf numFmtId="0" fontId="23" fillId="6" borderId="56" xfId="5" applyFont="1" applyFill="1" applyBorder="1" applyAlignment="1" applyProtection="1">
      <alignment horizontal="center"/>
      <protection locked="0"/>
    </xf>
    <xf numFmtId="0" fontId="23" fillId="6" borderId="53" xfId="5" applyFont="1" applyFill="1" applyBorder="1" applyAlignment="1" applyProtection="1">
      <alignment horizontal="right"/>
      <protection locked="0"/>
    </xf>
    <xf numFmtId="43" fontId="23" fillId="0" borderId="54" xfId="6" applyFont="1" applyFill="1" applyBorder="1" applyAlignment="1" applyProtection="1">
      <alignment horizontal="center" vertical="center"/>
      <protection locked="0"/>
    </xf>
    <xf numFmtId="0" fontId="23" fillId="0" borderId="0" xfId="5" applyFont="1" applyAlignment="1">
      <alignment horizontal="center" vertical="center"/>
    </xf>
    <xf numFmtId="0" fontId="34" fillId="0" borderId="44" xfId="5" applyFont="1" applyBorder="1" applyAlignment="1">
      <alignment horizontal="left"/>
    </xf>
    <xf numFmtId="0" fontId="23" fillId="0" borderId="44" xfId="5" applyFont="1" applyBorder="1" applyAlignment="1">
      <alignment horizontal="right"/>
    </xf>
    <xf numFmtId="0" fontId="23" fillId="0" borderId="51" xfId="5" applyFont="1" applyBorder="1" applyAlignment="1">
      <alignment horizontal="center" vertical="top"/>
    </xf>
    <xf numFmtId="0" fontId="34" fillId="0" borderId="0" xfId="5" applyFont="1" applyAlignment="1">
      <alignment horizontal="left"/>
    </xf>
    <xf numFmtId="0" fontId="23" fillId="0" borderId="0" xfId="5" applyFont="1" applyAlignment="1">
      <alignment horizontal="right"/>
    </xf>
    <xf numFmtId="171" fontId="23" fillId="7" borderId="53" xfId="6" applyNumberFormat="1" applyFont="1" applyFill="1" applyBorder="1" applyAlignment="1" applyProtection="1">
      <alignment horizontal="left"/>
      <protection locked="0"/>
    </xf>
    <xf numFmtId="171" fontId="23" fillId="8" borderId="53" xfId="6" applyNumberFormat="1" applyFont="1" applyFill="1" applyBorder="1" applyAlignment="1" applyProtection="1">
      <alignment horizontal="left"/>
      <protection locked="0"/>
    </xf>
    <xf numFmtId="172" fontId="23" fillId="0" borderId="0" xfId="5" applyNumberFormat="1" applyFont="1" applyAlignment="1" applyProtection="1">
      <alignment horizontal="center"/>
      <protection locked="0"/>
    </xf>
    <xf numFmtId="171" fontId="35" fillId="9" borderId="53" xfId="6" applyNumberFormat="1" applyFont="1" applyFill="1" applyBorder="1" applyAlignment="1" applyProtection="1">
      <alignment horizontal="left"/>
      <protection locked="0"/>
    </xf>
    <xf numFmtId="170" fontId="23" fillId="0" borderId="55" xfId="5" applyNumberFormat="1" applyFont="1" applyBorder="1" applyProtection="1">
      <protection locked="0"/>
    </xf>
    <xf numFmtId="0" fontId="34" fillId="0" borderId="58" xfId="5" applyFont="1" applyBorder="1" applyAlignment="1">
      <alignment horizontal="left"/>
    </xf>
    <xf numFmtId="0" fontId="23" fillId="0" borderId="58" xfId="5" applyFont="1" applyBorder="1" applyAlignment="1">
      <alignment horizontal="right"/>
    </xf>
    <xf numFmtId="0" fontId="23" fillId="0" borderId="51" xfId="5" applyFont="1" applyBorder="1" applyAlignment="1">
      <alignment horizontal="left"/>
    </xf>
    <xf numFmtId="0" fontId="34" fillId="0" borderId="59" xfId="5" applyFont="1" applyBorder="1" applyAlignment="1">
      <alignment horizontal="center" vertical="top"/>
    </xf>
    <xf numFmtId="0" fontId="23" fillId="0" borderId="44" xfId="5" applyFont="1" applyBorder="1" applyAlignment="1">
      <alignment horizontal="left" vertical="center"/>
    </xf>
    <xf numFmtId="0" fontId="23" fillId="0" borderId="60" xfId="5" applyFont="1" applyBorder="1" applyAlignment="1">
      <alignment horizontal="left" vertical="center"/>
    </xf>
    <xf numFmtId="0" fontId="36" fillId="0" borderId="51" xfId="5" applyFont="1" applyBorder="1" applyAlignment="1">
      <alignment horizontal="center" vertical="top"/>
    </xf>
    <xf numFmtId="0" fontId="36" fillId="0" borderId="0" xfId="5" applyFont="1" applyAlignment="1">
      <alignment horizontal="right" vertical="center"/>
    </xf>
    <xf numFmtId="0" fontId="36" fillId="0" borderId="58" xfId="5" applyFont="1" applyBorder="1" applyAlignment="1">
      <alignment horizontal="center" vertical="center"/>
    </xf>
    <xf numFmtId="169" fontId="36" fillId="0" borderId="58" xfId="6" applyNumberFormat="1" applyFont="1" applyFill="1" applyBorder="1" applyAlignment="1" applyProtection="1">
      <alignment horizontal="left" vertical="center"/>
    </xf>
    <xf numFmtId="43" fontId="36" fillId="0" borderId="58" xfId="6" applyFont="1" applyFill="1" applyBorder="1" applyAlignment="1" applyProtection="1">
      <alignment horizontal="center" vertical="center"/>
    </xf>
    <xf numFmtId="43" fontId="36" fillId="0" borderId="58" xfId="5" applyNumberFormat="1" applyFont="1" applyBorder="1" applyAlignment="1">
      <alignment horizontal="left" vertical="center"/>
    </xf>
    <xf numFmtId="0" fontId="36" fillId="0" borderId="12" xfId="5" applyFont="1" applyBorder="1" applyAlignment="1">
      <alignment horizontal="left" vertical="center"/>
    </xf>
    <xf numFmtId="0" fontId="36" fillId="0" borderId="0" xfId="5" applyFont="1" applyAlignment="1">
      <alignment horizontal="center" vertical="center"/>
    </xf>
    <xf numFmtId="43" fontId="36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left" vertical="center"/>
    </xf>
    <xf numFmtId="0" fontId="36" fillId="0" borderId="12" xfId="5" applyFont="1" applyBorder="1" applyAlignment="1">
      <alignment horizontal="center" vertical="center"/>
    </xf>
    <xf numFmtId="0" fontId="25" fillId="0" borderId="0" xfId="5" applyFont="1" applyAlignment="1">
      <alignment horizontal="right" vertical="center"/>
    </xf>
    <xf numFmtId="0" fontId="14" fillId="0" borderId="0" xfId="3"/>
    <xf numFmtId="0" fontId="36" fillId="0" borderId="12" xfId="5" applyFont="1" applyBorder="1"/>
    <xf numFmtId="0" fontId="23" fillId="0" borderId="0" xfId="5" applyFont="1" applyAlignment="1" applyProtection="1">
      <alignment horizontal="right"/>
      <protection locked="0"/>
    </xf>
    <xf numFmtId="0" fontId="34" fillId="0" borderId="0" xfId="5" applyFont="1" applyAlignment="1">
      <alignment horizontal="left" vertical="center"/>
    </xf>
    <xf numFmtId="170" fontId="37" fillId="0" borderId="20" xfId="5" applyNumberFormat="1" applyFont="1" applyBorder="1" applyAlignment="1">
      <alignment horizontal="center" vertical="center"/>
    </xf>
    <xf numFmtId="170" fontId="23" fillId="0" borderId="0" xfId="5" applyNumberFormat="1" applyFont="1" applyAlignment="1" applyProtection="1">
      <alignment horizontal="right"/>
      <protection locked="0"/>
    </xf>
    <xf numFmtId="0" fontId="23" fillId="0" borderId="62" xfId="5" applyFont="1" applyBorder="1" applyAlignment="1">
      <alignment horizontal="center" vertical="top"/>
    </xf>
    <xf numFmtId="0" fontId="23" fillId="0" borderId="63" xfId="5" applyFont="1" applyBorder="1" applyAlignment="1">
      <alignment horizontal="center" vertical="center"/>
    </xf>
    <xf numFmtId="0" fontId="23" fillId="0" borderId="64" xfId="5" applyFont="1" applyBorder="1" applyAlignment="1">
      <alignment horizontal="center"/>
    </xf>
    <xf numFmtId="170" fontId="23" fillId="0" borderId="65" xfId="5" applyNumberFormat="1" applyFont="1" applyBorder="1" applyAlignment="1">
      <alignment horizontal="center"/>
    </xf>
    <xf numFmtId="43" fontId="23" fillId="0" borderId="48" xfId="6" applyFont="1" applyFill="1" applyBorder="1" applyAlignment="1" applyProtection="1">
      <alignment horizontal="center"/>
      <protection locked="0"/>
    </xf>
    <xf numFmtId="169" fontId="23" fillId="0" borderId="50" xfId="6" applyNumberFormat="1" applyFont="1" applyFill="1" applyBorder="1" applyAlignment="1" applyProtection="1">
      <protection locked="0"/>
    </xf>
    <xf numFmtId="0" fontId="14" fillId="0" borderId="31" xfId="3" applyBorder="1" applyProtection="1">
      <protection locked="0"/>
    </xf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6" fillId="0" borderId="0" xfId="3" applyFont="1" applyAlignment="1">
      <alignment horizontal="left" vertical="top" indent="1"/>
    </xf>
    <xf numFmtId="164" fontId="4" fillId="0" borderId="0" xfId="1" applyFont="1" applyFill="1" applyBorder="1" applyAlignment="1"/>
    <xf numFmtId="164" fontId="4" fillId="0" borderId="0" xfId="1" applyFont="1" applyFill="1" applyBorder="1" applyAlignment="1">
      <alignment horizontal="left"/>
    </xf>
    <xf numFmtId="168" fontId="4" fillId="0" borderId="0" xfId="1" applyNumberFormat="1" applyFont="1" applyFill="1" applyBorder="1" applyProtection="1">
      <protection locked="0"/>
    </xf>
    <xf numFmtId="166" fontId="3" fillId="0" borderId="0" xfId="1" applyNumberFormat="1" applyFont="1" applyFill="1" applyBorder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4" fontId="3" fillId="0" borderId="0" xfId="1" applyFont="1" applyFill="1"/>
    <xf numFmtId="0" fontId="16" fillId="0" borderId="0" xfId="3" applyFont="1"/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165" fontId="5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3" fillId="0" borderId="0" xfId="3" applyFont="1" applyAlignment="1">
      <alignment wrapText="1"/>
    </xf>
    <xf numFmtId="0" fontId="3" fillId="0" borderId="0" xfId="2" quotePrefix="1" applyFont="1"/>
    <xf numFmtId="0" fontId="2" fillId="0" borderId="0" xfId="3" quotePrefix="1" applyFont="1" applyProtection="1">
      <protection locked="0"/>
    </xf>
    <xf numFmtId="165" fontId="13" fillId="0" borderId="0" xfId="0" applyNumberFormat="1" applyFont="1" applyAlignment="1">
      <alignment horizontal="left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16" fillId="0" borderId="0" xfId="3" applyFont="1" applyAlignment="1">
      <alignment horizontal="left"/>
    </xf>
    <xf numFmtId="164" fontId="2" fillId="0" borderId="0" xfId="1" applyFont="1" applyFill="1" applyBorder="1" applyAlignment="1">
      <alignment horizontal="left"/>
    </xf>
    <xf numFmtId="0" fontId="15" fillId="0" borderId="0" xfId="3" applyFont="1" applyAlignment="1">
      <alignment horizontal="right"/>
    </xf>
    <xf numFmtId="0" fontId="2" fillId="0" borderId="0" xfId="3" applyFont="1" applyAlignment="1">
      <alignment horizontal="left"/>
    </xf>
    <xf numFmtId="166" fontId="2" fillId="0" borderId="0" xfId="4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166" fontId="4" fillId="0" borderId="10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166" fontId="10" fillId="0" borderId="0" xfId="1" applyNumberFormat="1" applyFont="1" applyBorder="1" applyAlignment="1">
      <alignment horizontal="center"/>
    </xf>
    <xf numFmtId="164" fontId="4" fillId="0" borderId="1" xfId="1" applyFont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167" fontId="4" fillId="0" borderId="14" xfId="0" applyNumberFormat="1" applyFont="1" applyBorder="1" applyAlignment="1" applyProtection="1">
      <alignment horizontal="left" vertical="center"/>
      <protection locked="0"/>
    </xf>
    <xf numFmtId="167" fontId="4" fillId="0" borderId="15" xfId="0" applyNumberFormat="1" applyFont="1" applyBorder="1" applyAlignment="1" applyProtection="1">
      <alignment horizontal="left" vertical="center"/>
      <protection locked="0"/>
    </xf>
    <xf numFmtId="167" fontId="4" fillId="0" borderId="16" xfId="0" applyNumberFormat="1" applyFont="1" applyBorder="1" applyAlignment="1" applyProtection="1">
      <alignment horizontal="left" vertical="center"/>
      <protection locked="0"/>
    </xf>
    <xf numFmtId="165" fontId="13" fillId="0" borderId="0" xfId="0" applyNumberFormat="1" applyFont="1" applyAlignment="1">
      <alignment horizontal="left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7" fontId="4" fillId="0" borderId="11" xfId="0" applyNumberFormat="1" applyFont="1" applyBorder="1" applyAlignment="1" applyProtection="1">
      <alignment horizontal="left" vertical="center"/>
      <protection locked="0"/>
    </xf>
    <xf numFmtId="167" fontId="4" fillId="0" borderId="0" xfId="0" applyNumberFormat="1" applyFont="1" applyAlignment="1" applyProtection="1">
      <alignment horizontal="left" vertical="center"/>
      <protection locked="0"/>
    </xf>
    <xf numFmtId="167" fontId="4" fillId="0" borderId="12" xfId="0" applyNumberFormat="1" applyFont="1" applyBorder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left" vertical="center"/>
      <protection locked="0"/>
    </xf>
    <xf numFmtId="0" fontId="3" fillId="0" borderId="15" xfId="2" applyFont="1" applyBorder="1" applyAlignment="1" applyProtection="1">
      <alignment horizontal="left" vertical="center"/>
      <protection locked="0"/>
    </xf>
    <xf numFmtId="0" fontId="3" fillId="0" borderId="16" xfId="2" applyFont="1" applyBorder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/>
      <protection locked="0"/>
    </xf>
    <xf numFmtId="0" fontId="3" fillId="0" borderId="15" xfId="2" applyFont="1" applyBorder="1" applyAlignment="1" applyProtection="1">
      <alignment horizontal="center" vertical="center"/>
      <protection locked="0"/>
    </xf>
    <xf numFmtId="0" fontId="3" fillId="0" borderId="16" xfId="2" applyFont="1" applyBorder="1" applyAlignment="1" applyProtection="1">
      <alignment horizontal="center" vertical="center"/>
      <protection locked="0"/>
    </xf>
    <xf numFmtId="2" fontId="3" fillId="0" borderId="19" xfId="2" applyNumberFormat="1" applyFont="1" applyBorder="1" applyAlignment="1" applyProtection="1">
      <alignment horizontal="center" vertical="center"/>
      <protection locked="0"/>
    </xf>
    <xf numFmtId="2" fontId="3" fillId="0" borderId="20" xfId="2" applyNumberFormat="1" applyFont="1" applyBorder="1" applyAlignment="1" applyProtection="1">
      <alignment horizontal="center" vertical="center"/>
      <protection locked="0"/>
    </xf>
    <xf numFmtId="2" fontId="3" fillId="0" borderId="21" xfId="2" applyNumberFormat="1" applyFont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166" fontId="11" fillId="0" borderId="0" xfId="4" applyNumberFormat="1" applyFont="1" applyBorder="1" applyAlignment="1">
      <alignment horizontal="left"/>
    </xf>
    <xf numFmtId="166" fontId="10" fillId="0" borderId="0" xfId="4" applyNumberFormat="1" applyFont="1" applyBorder="1" applyAlignment="1">
      <alignment horizontal="center"/>
    </xf>
    <xf numFmtId="0" fontId="19" fillId="0" borderId="14" xfId="3" applyFont="1" applyBorder="1" applyAlignment="1">
      <alignment horizontal="left" vertical="center"/>
    </xf>
    <xf numFmtId="0" fontId="19" fillId="0" borderId="15" xfId="3" applyFont="1" applyBorder="1" applyAlignment="1">
      <alignment horizontal="left" vertical="center"/>
    </xf>
    <xf numFmtId="10" fontId="19" fillId="0" borderId="15" xfId="3" applyNumberFormat="1" applyFont="1" applyBorder="1" applyAlignment="1">
      <alignment horizontal="center" vertical="center"/>
    </xf>
    <xf numFmtId="10" fontId="19" fillId="0" borderId="16" xfId="3" applyNumberFormat="1" applyFont="1" applyBorder="1" applyAlignment="1">
      <alignment horizontal="center" vertical="center"/>
    </xf>
    <xf numFmtId="0" fontId="19" fillId="0" borderId="41" xfId="3" applyFont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10" fontId="19" fillId="0" borderId="42" xfId="3" applyNumberFormat="1" applyFont="1" applyBorder="1" applyAlignment="1">
      <alignment horizontal="center" vertical="center"/>
    </xf>
    <xf numFmtId="10" fontId="19" fillId="0" borderId="43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right"/>
    </xf>
    <xf numFmtId="0" fontId="7" fillId="0" borderId="24" xfId="3" applyFont="1" applyBorder="1" applyAlignment="1">
      <alignment horizontal="right"/>
    </xf>
    <xf numFmtId="0" fontId="7" fillId="0" borderId="32" xfId="3" applyFont="1" applyBorder="1" applyAlignment="1">
      <alignment horizontal="right"/>
    </xf>
    <xf numFmtId="0" fontId="7" fillId="0" borderId="19" xfId="3" applyFont="1" applyBorder="1" applyAlignment="1">
      <alignment horizontal="center"/>
    </xf>
    <xf numFmtId="0" fontId="7" fillId="0" borderId="20" xfId="3" applyFont="1" applyBorder="1" applyAlignment="1">
      <alignment horizontal="center"/>
    </xf>
    <xf numFmtId="0" fontId="16" fillId="0" borderId="24" xfId="3" applyFont="1" applyBorder="1" applyAlignment="1">
      <alignment horizontal="left" vertical="center" wrapText="1"/>
    </xf>
    <xf numFmtId="0" fontId="7" fillId="0" borderId="34" xfId="3" applyFont="1" applyBorder="1" applyAlignment="1">
      <alignment horizontal="left"/>
    </xf>
    <xf numFmtId="0" fontId="7" fillId="0" borderId="35" xfId="3" applyFont="1" applyBorder="1" applyAlignment="1">
      <alignment horizontal="left"/>
    </xf>
    <xf numFmtId="0" fontId="7" fillId="0" borderId="36" xfId="3" applyFont="1" applyBorder="1" applyAlignment="1">
      <alignment horizontal="left"/>
    </xf>
    <xf numFmtId="0" fontId="7" fillId="0" borderId="14" xfId="3" applyFont="1" applyBorder="1" applyAlignment="1">
      <alignment horizontal="left"/>
    </xf>
    <xf numFmtId="0" fontId="7" fillId="0" borderId="15" xfId="3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0" fontId="7" fillId="0" borderId="37" xfId="3" applyFont="1" applyBorder="1" applyAlignment="1">
      <alignment horizontal="right"/>
    </xf>
    <xf numFmtId="0" fontId="7" fillId="0" borderId="38" xfId="3" applyFont="1" applyBorder="1" applyAlignment="1">
      <alignment horizontal="right"/>
    </xf>
    <xf numFmtId="0" fontId="7" fillId="0" borderId="39" xfId="3" applyFont="1" applyBorder="1" applyAlignment="1">
      <alignment horizontal="right"/>
    </xf>
    <xf numFmtId="0" fontId="18" fillId="0" borderId="28" xfId="3" applyFont="1" applyBorder="1" applyAlignment="1">
      <alignment horizontal="center"/>
    </xf>
    <xf numFmtId="0" fontId="18" fillId="0" borderId="29" xfId="3" applyFont="1" applyBorder="1" applyAlignment="1">
      <alignment horizontal="center"/>
    </xf>
    <xf numFmtId="0" fontId="18" fillId="0" borderId="30" xfId="3" applyFont="1" applyBorder="1" applyAlignment="1">
      <alignment horizontal="center"/>
    </xf>
    <xf numFmtId="0" fontId="19" fillId="0" borderId="68" xfId="3" applyFont="1" applyBorder="1" applyAlignment="1">
      <alignment horizontal="left" vertical="center"/>
    </xf>
    <xf numFmtId="0" fontId="19" fillId="0" borderId="66" xfId="3" applyFont="1" applyBorder="1" applyAlignment="1">
      <alignment horizontal="left" vertical="center"/>
    </xf>
    <xf numFmtId="10" fontId="19" fillId="0" borderId="66" xfId="3" applyNumberFormat="1" applyFont="1" applyBorder="1" applyAlignment="1">
      <alignment horizontal="center" vertical="center"/>
    </xf>
    <xf numFmtId="10" fontId="19" fillId="0" borderId="67" xfId="3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26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32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166" fontId="3" fillId="0" borderId="0" xfId="4" applyNumberFormat="1" applyFont="1" applyBorder="1" applyAlignment="1">
      <alignment horizontal="left"/>
    </xf>
    <xf numFmtId="166" fontId="3" fillId="0" borderId="0" xfId="4" applyNumberFormat="1" applyFont="1" applyFill="1" applyBorder="1" applyAlignment="1">
      <alignment horizontal="left" vertical="center"/>
    </xf>
    <xf numFmtId="0" fontId="34" fillId="0" borderId="0" xfId="5" applyFont="1" applyAlignment="1" applyProtection="1">
      <alignment horizontal="center"/>
      <protection locked="0"/>
    </xf>
    <xf numFmtId="0" fontId="23" fillId="0" borderId="59" xfId="5" applyFont="1" applyBorder="1" applyAlignment="1">
      <alignment horizontal="center" vertical="top"/>
    </xf>
    <xf numFmtId="0" fontId="23" fillId="0" borderId="51" xfId="5" applyFont="1" applyBorder="1" applyAlignment="1">
      <alignment horizontal="center" vertical="top"/>
    </xf>
    <xf numFmtId="0" fontId="23" fillId="0" borderId="57" xfId="5" applyFont="1" applyBorder="1" applyAlignment="1">
      <alignment horizontal="center" vertical="top"/>
    </xf>
    <xf numFmtId="43" fontId="23" fillId="0" borderId="44" xfId="5" applyNumberFormat="1" applyFont="1" applyBorder="1" applyAlignment="1">
      <alignment horizontal="left"/>
    </xf>
    <xf numFmtId="0" fontId="14" fillId="0" borderId="44" xfId="3" applyBorder="1" applyAlignment="1">
      <alignment horizontal="left"/>
    </xf>
    <xf numFmtId="0" fontId="14" fillId="0" borderId="60" xfId="3" applyBorder="1" applyAlignment="1">
      <alignment horizontal="left"/>
    </xf>
    <xf numFmtId="43" fontId="23" fillId="0" borderId="0" xfId="5" applyNumberFormat="1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12" xfId="5" applyFont="1" applyBorder="1" applyAlignment="1">
      <alignment horizontal="center"/>
    </xf>
    <xf numFmtId="170" fontId="23" fillId="0" borderId="0" xfId="5" applyNumberFormat="1" applyFont="1" applyAlignment="1">
      <alignment horizontal="center"/>
    </xf>
    <xf numFmtId="170" fontId="23" fillId="0" borderId="12" xfId="5" applyNumberFormat="1" applyFont="1" applyBorder="1" applyAlignment="1">
      <alignment horizontal="center"/>
    </xf>
    <xf numFmtId="170" fontId="23" fillId="0" borderId="58" xfId="5" applyNumberFormat="1" applyFont="1" applyBorder="1" applyAlignment="1">
      <alignment horizontal="center"/>
    </xf>
    <xf numFmtId="170" fontId="23" fillId="0" borderId="61" xfId="5" applyNumberFormat="1" applyFont="1" applyBorder="1" applyAlignment="1">
      <alignment horizontal="center"/>
    </xf>
    <xf numFmtId="0" fontId="24" fillId="0" borderId="59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4" fillId="0" borderId="60" xfId="5" applyFont="1" applyBorder="1" applyAlignment="1">
      <alignment horizontal="center" vertical="center"/>
    </xf>
    <xf numFmtId="0" fontId="24" fillId="0" borderId="57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23" fillId="0" borderId="59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3" fillId="0" borderId="57" xfId="5" applyFont="1" applyBorder="1" applyAlignment="1">
      <alignment horizontal="center" vertical="center"/>
    </xf>
    <xf numFmtId="0" fontId="23" fillId="0" borderId="58" xfId="5" applyFont="1" applyBorder="1" applyAlignment="1">
      <alignment horizontal="center" vertical="center"/>
    </xf>
    <xf numFmtId="0" fontId="31" fillId="0" borderId="44" xfId="5" applyFont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58" xfId="5" applyFont="1" applyBorder="1" applyAlignment="1">
      <alignment horizontal="center" vertical="center"/>
    </xf>
    <xf numFmtId="0" fontId="32" fillId="0" borderId="44" xfId="5" applyFont="1" applyBorder="1" applyAlignment="1">
      <alignment horizontal="center" vertical="center"/>
    </xf>
    <xf numFmtId="0" fontId="23" fillId="0" borderId="60" xfId="5" applyFont="1" applyBorder="1" applyAlignment="1">
      <alignment horizontal="center"/>
    </xf>
    <xf numFmtId="0" fontId="23" fillId="0" borderId="61" xfId="5" applyFont="1" applyBorder="1" applyAlignment="1">
      <alignment horizontal="center"/>
    </xf>
    <xf numFmtId="0" fontId="23" fillId="0" borderId="29" xfId="5" applyFont="1" applyBorder="1" applyAlignment="1">
      <alignment horizontal="center"/>
    </xf>
    <xf numFmtId="0" fontId="23" fillId="0" borderId="51" xfId="5" applyFont="1" applyBorder="1" applyAlignment="1">
      <alignment horizontal="center"/>
    </xf>
    <xf numFmtId="0" fontId="23" fillId="0" borderId="57" xfId="5" applyFont="1" applyBorder="1" applyAlignment="1">
      <alignment horizontal="center"/>
    </xf>
    <xf numFmtId="0" fontId="23" fillId="0" borderId="0" xfId="5" applyFont="1" applyAlignment="1">
      <alignment horizontal="left"/>
    </xf>
    <xf numFmtId="0" fontId="23" fillId="0" borderId="58" xfId="5" applyFont="1" applyBorder="1" applyAlignment="1">
      <alignment horizontal="left"/>
    </xf>
    <xf numFmtId="0" fontId="7" fillId="0" borderId="0" xfId="3" applyFont="1" applyAlignment="1">
      <alignment horizontal="center"/>
    </xf>
    <xf numFmtId="0" fontId="22" fillId="0" borderId="0" xfId="5" applyFont="1" applyAlignment="1">
      <alignment horizontal="center" vertical="center"/>
    </xf>
    <xf numFmtId="0" fontId="7" fillId="0" borderId="0" xfId="3" applyFont="1" applyAlignment="1" applyProtection="1">
      <alignment horizontal="center"/>
      <protection locked="0"/>
    </xf>
    <xf numFmtId="0" fontId="24" fillId="0" borderId="45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6" fillId="0" borderId="47" xfId="5" applyFont="1" applyBorder="1" applyAlignment="1">
      <alignment horizontal="center" vertical="center"/>
    </xf>
    <xf numFmtId="0" fontId="26" fillId="0" borderId="50" xfId="5" applyFont="1" applyBorder="1" applyAlignment="1">
      <alignment horizontal="center" vertical="center"/>
    </xf>
  </cellXfs>
  <cellStyles count="7">
    <cellStyle name="Comma" xfId="1" builtinId="3"/>
    <cellStyle name="Comma 2" xfId="4" xr:uid="{27A303A7-3588-4492-AC43-9841541D6598}"/>
    <cellStyle name="Comma 3" xfId="6" xr:uid="{BF9ED344-D43F-4412-8D3F-FCA0E1CE46AA}"/>
    <cellStyle name="Normal" xfId="0" builtinId="0"/>
    <cellStyle name="Normal 2" xfId="3" xr:uid="{B86F66F1-6B90-4C15-8E27-76852A312BCF}"/>
    <cellStyle name="ปกติ_ตัวอย่างการคำนวณ FACTOR F" xfId="5" xr:uid="{98888CD9-4C98-4517-9C51-1D522E852ABD}"/>
    <cellStyle name="ปกติ_ปร.4" xfId="2" xr:uid="{638277EF-3B7E-4F04-B3D6-7020D31D2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4A3D5B38-B917-4868-A29A-7EA57F05C364}"/>
            </a:ext>
          </a:extLst>
        </xdr:cNvPr>
        <xdr:cNvSpPr/>
      </xdr:nvSpPr>
      <xdr:spPr>
        <a:xfrm>
          <a:off x="752475" y="6429375"/>
          <a:ext cx="561975" cy="561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57150</xdr:colOff>
      <xdr:row>22</xdr:row>
      <xdr:rowOff>13335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24C853DF-60D1-40F5-9925-3256F71280E4}"/>
            </a:ext>
          </a:extLst>
        </xdr:cNvPr>
        <xdr:cNvSpPr/>
      </xdr:nvSpPr>
      <xdr:spPr>
        <a:xfrm>
          <a:off x="5419725" y="6433185"/>
          <a:ext cx="85725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12CE-75FC-4586-B762-DCEBC2451148}">
  <sheetPr>
    <pageSetUpPr fitToPage="1"/>
  </sheetPr>
  <dimension ref="A1:V24"/>
  <sheetViews>
    <sheetView view="pageBreakPreview" zoomScale="70" zoomScaleNormal="100" zoomScaleSheetLayoutView="70" workbookViewId="0">
      <selection activeCell="A3" sqref="A3:H3"/>
    </sheetView>
  </sheetViews>
  <sheetFormatPr defaultColWidth="37.5703125" defaultRowHeight="24" x14ac:dyDescent="0.2"/>
  <cols>
    <col min="1" max="1" width="7.28515625" style="59" bestFit="1" customWidth="1"/>
    <col min="2" max="2" width="10.28515625" style="59" customWidth="1"/>
    <col min="3" max="3" width="12" style="59" bestFit="1" customWidth="1"/>
    <col min="4" max="4" width="9.42578125" style="59" customWidth="1"/>
    <col min="5" max="5" width="13.28515625" style="59" customWidth="1"/>
    <col min="6" max="6" width="43.42578125" style="59" customWidth="1"/>
    <col min="7" max="7" width="17.42578125" style="59" customWidth="1"/>
    <col min="8" max="8" width="34.42578125" style="59" bestFit="1" customWidth="1"/>
    <col min="9" max="247" width="37.5703125" style="59"/>
    <col min="248" max="248" width="7.28515625" style="59" bestFit="1" customWidth="1"/>
    <col min="249" max="249" width="10.28515625" style="59" customWidth="1"/>
    <col min="250" max="250" width="12" style="59" bestFit="1" customWidth="1"/>
    <col min="251" max="251" width="8.5703125" style="59" customWidth="1"/>
    <col min="252" max="252" width="9.28515625" style="59" customWidth="1"/>
    <col min="253" max="253" width="13.28515625" style="59" customWidth="1"/>
    <col min="254" max="254" width="18.42578125" style="59" customWidth="1"/>
    <col min="255" max="255" width="12.28515625" style="59" customWidth="1"/>
    <col min="256" max="256" width="8.42578125" style="59" bestFit="1" customWidth="1"/>
    <col min="257" max="257" width="10.140625" style="59" bestFit="1" customWidth="1"/>
    <col min="258" max="258" width="13.85546875" style="59" bestFit="1" customWidth="1"/>
    <col min="259" max="259" width="17.28515625" style="59" customWidth="1"/>
    <col min="260" max="260" width="10" style="59" bestFit="1" customWidth="1"/>
    <col min="261" max="261" width="14.140625" style="59" customWidth="1"/>
    <col min="262" max="262" width="10" style="59" bestFit="1" customWidth="1"/>
    <col min="263" max="263" width="17.42578125" style="59" customWidth="1"/>
    <col min="264" max="264" width="16.140625" style="59" customWidth="1"/>
    <col min="265" max="503" width="37.5703125" style="59"/>
    <col min="504" max="504" width="7.28515625" style="59" bestFit="1" customWidth="1"/>
    <col min="505" max="505" width="10.28515625" style="59" customWidth="1"/>
    <col min="506" max="506" width="12" style="59" bestFit="1" customWidth="1"/>
    <col min="507" max="507" width="8.5703125" style="59" customWidth="1"/>
    <col min="508" max="508" width="9.28515625" style="59" customWidth="1"/>
    <col min="509" max="509" width="13.28515625" style="59" customWidth="1"/>
    <col min="510" max="510" width="18.42578125" style="59" customWidth="1"/>
    <col min="511" max="511" width="12.28515625" style="59" customWidth="1"/>
    <col min="512" max="512" width="8.42578125" style="59" bestFit="1" customWidth="1"/>
    <col min="513" max="513" width="10.140625" style="59" bestFit="1" customWidth="1"/>
    <col min="514" max="514" width="13.85546875" style="59" bestFit="1" customWidth="1"/>
    <col min="515" max="515" width="17.28515625" style="59" customWidth="1"/>
    <col min="516" max="516" width="10" style="59" bestFit="1" customWidth="1"/>
    <col min="517" max="517" width="14.140625" style="59" customWidth="1"/>
    <col min="518" max="518" width="10" style="59" bestFit="1" customWidth="1"/>
    <col min="519" max="519" width="17.42578125" style="59" customWidth="1"/>
    <col min="520" max="520" width="16.140625" style="59" customWidth="1"/>
    <col min="521" max="759" width="37.5703125" style="59"/>
    <col min="760" max="760" width="7.28515625" style="59" bestFit="1" customWidth="1"/>
    <col min="761" max="761" width="10.28515625" style="59" customWidth="1"/>
    <col min="762" max="762" width="12" style="59" bestFit="1" customWidth="1"/>
    <col min="763" max="763" width="8.5703125" style="59" customWidth="1"/>
    <col min="764" max="764" width="9.28515625" style="59" customWidth="1"/>
    <col min="765" max="765" width="13.28515625" style="59" customWidth="1"/>
    <col min="766" max="766" width="18.42578125" style="59" customWidth="1"/>
    <col min="767" max="767" width="12.28515625" style="59" customWidth="1"/>
    <col min="768" max="768" width="8.42578125" style="59" bestFit="1" customWidth="1"/>
    <col min="769" max="769" width="10.140625" style="59" bestFit="1" customWidth="1"/>
    <col min="770" max="770" width="13.85546875" style="59" bestFit="1" customWidth="1"/>
    <col min="771" max="771" width="17.28515625" style="59" customWidth="1"/>
    <col min="772" max="772" width="10" style="59" bestFit="1" customWidth="1"/>
    <col min="773" max="773" width="14.140625" style="59" customWidth="1"/>
    <col min="774" max="774" width="10" style="59" bestFit="1" customWidth="1"/>
    <col min="775" max="775" width="17.42578125" style="59" customWidth="1"/>
    <col min="776" max="776" width="16.140625" style="59" customWidth="1"/>
    <col min="777" max="1015" width="37.5703125" style="59"/>
    <col min="1016" max="1016" width="7.28515625" style="59" bestFit="1" customWidth="1"/>
    <col min="1017" max="1017" width="10.28515625" style="59" customWidth="1"/>
    <col min="1018" max="1018" width="12" style="59" bestFit="1" customWidth="1"/>
    <col min="1019" max="1019" width="8.5703125" style="59" customWidth="1"/>
    <col min="1020" max="1020" width="9.28515625" style="59" customWidth="1"/>
    <col min="1021" max="1021" width="13.28515625" style="59" customWidth="1"/>
    <col min="1022" max="1022" width="18.42578125" style="59" customWidth="1"/>
    <col min="1023" max="1023" width="12.28515625" style="59" customWidth="1"/>
    <col min="1024" max="1024" width="8.42578125" style="59" bestFit="1" customWidth="1"/>
    <col min="1025" max="1025" width="10.140625" style="59" bestFit="1" customWidth="1"/>
    <col min="1026" max="1026" width="13.85546875" style="59" bestFit="1" customWidth="1"/>
    <col min="1027" max="1027" width="17.28515625" style="59" customWidth="1"/>
    <col min="1028" max="1028" width="10" style="59" bestFit="1" customWidth="1"/>
    <col min="1029" max="1029" width="14.140625" style="59" customWidth="1"/>
    <col min="1030" max="1030" width="10" style="59" bestFit="1" customWidth="1"/>
    <col min="1031" max="1031" width="17.42578125" style="59" customWidth="1"/>
    <col min="1032" max="1032" width="16.140625" style="59" customWidth="1"/>
    <col min="1033" max="1271" width="37.5703125" style="59"/>
    <col min="1272" max="1272" width="7.28515625" style="59" bestFit="1" customWidth="1"/>
    <col min="1273" max="1273" width="10.28515625" style="59" customWidth="1"/>
    <col min="1274" max="1274" width="12" style="59" bestFit="1" customWidth="1"/>
    <col min="1275" max="1275" width="8.5703125" style="59" customWidth="1"/>
    <col min="1276" max="1276" width="9.28515625" style="59" customWidth="1"/>
    <col min="1277" max="1277" width="13.28515625" style="59" customWidth="1"/>
    <col min="1278" max="1278" width="18.42578125" style="59" customWidth="1"/>
    <col min="1279" max="1279" width="12.28515625" style="59" customWidth="1"/>
    <col min="1280" max="1280" width="8.42578125" style="59" bestFit="1" customWidth="1"/>
    <col min="1281" max="1281" width="10.140625" style="59" bestFit="1" customWidth="1"/>
    <col min="1282" max="1282" width="13.85546875" style="59" bestFit="1" customWidth="1"/>
    <col min="1283" max="1283" width="17.28515625" style="59" customWidth="1"/>
    <col min="1284" max="1284" width="10" style="59" bestFit="1" customWidth="1"/>
    <col min="1285" max="1285" width="14.140625" style="59" customWidth="1"/>
    <col min="1286" max="1286" width="10" style="59" bestFit="1" customWidth="1"/>
    <col min="1287" max="1287" width="17.42578125" style="59" customWidth="1"/>
    <col min="1288" max="1288" width="16.140625" style="59" customWidth="1"/>
    <col min="1289" max="1527" width="37.5703125" style="59"/>
    <col min="1528" max="1528" width="7.28515625" style="59" bestFit="1" customWidth="1"/>
    <col min="1529" max="1529" width="10.28515625" style="59" customWidth="1"/>
    <col min="1530" max="1530" width="12" style="59" bestFit="1" customWidth="1"/>
    <col min="1531" max="1531" width="8.5703125" style="59" customWidth="1"/>
    <col min="1532" max="1532" width="9.28515625" style="59" customWidth="1"/>
    <col min="1533" max="1533" width="13.28515625" style="59" customWidth="1"/>
    <col min="1534" max="1534" width="18.42578125" style="59" customWidth="1"/>
    <col min="1535" max="1535" width="12.28515625" style="59" customWidth="1"/>
    <col min="1536" max="1536" width="8.42578125" style="59" bestFit="1" customWidth="1"/>
    <col min="1537" max="1537" width="10.140625" style="59" bestFit="1" customWidth="1"/>
    <col min="1538" max="1538" width="13.85546875" style="59" bestFit="1" customWidth="1"/>
    <col min="1539" max="1539" width="17.28515625" style="59" customWidth="1"/>
    <col min="1540" max="1540" width="10" style="59" bestFit="1" customWidth="1"/>
    <col min="1541" max="1541" width="14.140625" style="59" customWidth="1"/>
    <col min="1542" max="1542" width="10" style="59" bestFit="1" customWidth="1"/>
    <col min="1543" max="1543" width="17.42578125" style="59" customWidth="1"/>
    <col min="1544" max="1544" width="16.140625" style="59" customWidth="1"/>
    <col min="1545" max="1783" width="37.5703125" style="59"/>
    <col min="1784" max="1784" width="7.28515625" style="59" bestFit="1" customWidth="1"/>
    <col min="1785" max="1785" width="10.28515625" style="59" customWidth="1"/>
    <col min="1786" max="1786" width="12" style="59" bestFit="1" customWidth="1"/>
    <col min="1787" max="1787" width="8.5703125" style="59" customWidth="1"/>
    <col min="1788" max="1788" width="9.28515625" style="59" customWidth="1"/>
    <col min="1789" max="1789" width="13.28515625" style="59" customWidth="1"/>
    <col min="1790" max="1790" width="18.42578125" style="59" customWidth="1"/>
    <col min="1791" max="1791" width="12.28515625" style="59" customWidth="1"/>
    <col min="1792" max="1792" width="8.42578125" style="59" bestFit="1" customWidth="1"/>
    <col min="1793" max="1793" width="10.140625" style="59" bestFit="1" customWidth="1"/>
    <col min="1794" max="1794" width="13.85546875" style="59" bestFit="1" customWidth="1"/>
    <col min="1795" max="1795" width="17.28515625" style="59" customWidth="1"/>
    <col min="1796" max="1796" width="10" style="59" bestFit="1" customWidth="1"/>
    <col min="1797" max="1797" width="14.140625" style="59" customWidth="1"/>
    <col min="1798" max="1798" width="10" style="59" bestFit="1" customWidth="1"/>
    <col min="1799" max="1799" width="17.42578125" style="59" customWidth="1"/>
    <col min="1800" max="1800" width="16.140625" style="59" customWidth="1"/>
    <col min="1801" max="2039" width="37.5703125" style="59"/>
    <col min="2040" max="2040" width="7.28515625" style="59" bestFit="1" customWidth="1"/>
    <col min="2041" max="2041" width="10.28515625" style="59" customWidth="1"/>
    <col min="2042" max="2042" width="12" style="59" bestFit="1" customWidth="1"/>
    <col min="2043" max="2043" width="8.5703125" style="59" customWidth="1"/>
    <col min="2044" max="2044" width="9.28515625" style="59" customWidth="1"/>
    <col min="2045" max="2045" width="13.28515625" style="59" customWidth="1"/>
    <col min="2046" max="2046" width="18.42578125" style="59" customWidth="1"/>
    <col min="2047" max="2047" width="12.28515625" style="59" customWidth="1"/>
    <col min="2048" max="2048" width="8.42578125" style="59" bestFit="1" customWidth="1"/>
    <col min="2049" max="2049" width="10.140625" style="59" bestFit="1" customWidth="1"/>
    <col min="2050" max="2050" width="13.85546875" style="59" bestFit="1" customWidth="1"/>
    <col min="2051" max="2051" width="17.28515625" style="59" customWidth="1"/>
    <col min="2052" max="2052" width="10" style="59" bestFit="1" customWidth="1"/>
    <col min="2053" max="2053" width="14.140625" style="59" customWidth="1"/>
    <col min="2054" max="2054" width="10" style="59" bestFit="1" customWidth="1"/>
    <col min="2055" max="2055" width="17.42578125" style="59" customWidth="1"/>
    <col min="2056" max="2056" width="16.140625" style="59" customWidth="1"/>
    <col min="2057" max="2295" width="37.5703125" style="59"/>
    <col min="2296" max="2296" width="7.28515625" style="59" bestFit="1" customWidth="1"/>
    <col min="2297" max="2297" width="10.28515625" style="59" customWidth="1"/>
    <col min="2298" max="2298" width="12" style="59" bestFit="1" customWidth="1"/>
    <col min="2299" max="2299" width="8.5703125" style="59" customWidth="1"/>
    <col min="2300" max="2300" width="9.28515625" style="59" customWidth="1"/>
    <col min="2301" max="2301" width="13.28515625" style="59" customWidth="1"/>
    <col min="2302" max="2302" width="18.42578125" style="59" customWidth="1"/>
    <col min="2303" max="2303" width="12.28515625" style="59" customWidth="1"/>
    <col min="2304" max="2304" width="8.42578125" style="59" bestFit="1" customWidth="1"/>
    <col min="2305" max="2305" width="10.140625" style="59" bestFit="1" customWidth="1"/>
    <col min="2306" max="2306" width="13.85546875" style="59" bestFit="1" customWidth="1"/>
    <col min="2307" max="2307" width="17.28515625" style="59" customWidth="1"/>
    <col min="2308" max="2308" width="10" style="59" bestFit="1" customWidth="1"/>
    <col min="2309" max="2309" width="14.140625" style="59" customWidth="1"/>
    <col min="2310" max="2310" width="10" style="59" bestFit="1" customWidth="1"/>
    <col min="2311" max="2311" width="17.42578125" style="59" customWidth="1"/>
    <col min="2312" max="2312" width="16.140625" style="59" customWidth="1"/>
    <col min="2313" max="2551" width="37.5703125" style="59"/>
    <col min="2552" max="2552" width="7.28515625" style="59" bestFit="1" customWidth="1"/>
    <col min="2553" max="2553" width="10.28515625" style="59" customWidth="1"/>
    <col min="2554" max="2554" width="12" style="59" bestFit="1" customWidth="1"/>
    <col min="2555" max="2555" width="8.5703125" style="59" customWidth="1"/>
    <col min="2556" max="2556" width="9.28515625" style="59" customWidth="1"/>
    <col min="2557" max="2557" width="13.28515625" style="59" customWidth="1"/>
    <col min="2558" max="2558" width="18.42578125" style="59" customWidth="1"/>
    <col min="2559" max="2559" width="12.28515625" style="59" customWidth="1"/>
    <col min="2560" max="2560" width="8.42578125" style="59" bestFit="1" customWidth="1"/>
    <col min="2561" max="2561" width="10.140625" style="59" bestFit="1" customWidth="1"/>
    <col min="2562" max="2562" width="13.85546875" style="59" bestFit="1" customWidth="1"/>
    <col min="2563" max="2563" width="17.28515625" style="59" customWidth="1"/>
    <col min="2564" max="2564" width="10" style="59" bestFit="1" customWidth="1"/>
    <col min="2565" max="2565" width="14.140625" style="59" customWidth="1"/>
    <col min="2566" max="2566" width="10" style="59" bestFit="1" customWidth="1"/>
    <col min="2567" max="2567" width="17.42578125" style="59" customWidth="1"/>
    <col min="2568" max="2568" width="16.140625" style="59" customWidth="1"/>
    <col min="2569" max="2807" width="37.5703125" style="59"/>
    <col min="2808" max="2808" width="7.28515625" style="59" bestFit="1" customWidth="1"/>
    <col min="2809" max="2809" width="10.28515625" style="59" customWidth="1"/>
    <col min="2810" max="2810" width="12" style="59" bestFit="1" customWidth="1"/>
    <col min="2811" max="2811" width="8.5703125" style="59" customWidth="1"/>
    <col min="2812" max="2812" width="9.28515625" style="59" customWidth="1"/>
    <col min="2813" max="2813" width="13.28515625" style="59" customWidth="1"/>
    <col min="2814" max="2814" width="18.42578125" style="59" customWidth="1"/>
    <col min="2815" max="2815" width="12.28515625" style="59" customWidth="1"/>
    <col min="2816" max="2816" width="8.42578125" style="59" bestFit="1" customWidth="1"/>
    <col min="2817" max="2817" width="10.140625" style="59" bestFit="1" customWidth="1"/>
    <col min="2818" max="2818" width="13.85546875" style="59" bestFit="1" customWidth="1"/>
    <col min="2819" max="2819" width="17.28515625" style="59" customWidth="1"/>
    <col min="2820" max="2820" width="10" style="59" bestFit="1" customWidth="1"/>
    <col min="2821" max="2821" width="14.140625" style="59" customWidth="1"/>
    <col min="2822" max="2822" width="10" style="59" bestFit="1" customWidth="1"/>
    <col min="2823" max="2823" width="17.42578125" style="59" customWidth="1"/>
    <col min="2824" max="2824" width="16.140625" style="59" customWidth="1"/>
    <col min="2825" max="3063" width="37.5703125" style="59"/>
    <col min="3064" max="3064" width="7.28515625" style="59" bestFit="1" customWidth="1"/>
    <col min="3065" max="3065" width="10.28515625" style="59" customWidth="1"/>
    <col min="3066" max="3066" width="12" style="59" bestFit="1" customWidth="1"/>
    <col min="3067" max="3067" width="8.5703125" style="59" customWidth="1"/>
    <col min="3068" max="3068" width="9.28515625" style="59" customWidth="1"/>
    <col min="3069" max="3069" width="13.28515625" style="59" customWidth="1"/>
    <col min="3070" max="3070" width="18.42578125" style="59" customWidth="1"/>
    <col min="3071" max="3071" width="12.28515625" style="59" customWidth="1"/>
    <col min="3072" max="3072" width="8.42578125" style="59" bestFit="1" customWidth="1"/>
    <col min="3073" max="3073" width="10.140625" style="59" bestFit="1" customWidth="1"/>
    <col min="3074" max="3074" width="13.85546875" style="59" bestFit="1" customWidth="1"/>
    <col min="3075" max="3075" width="17.28515625" style="59" customWidth="1"/>
    <col min="3076" max="3076" width="10" style="59" bestFit="1" customWidth="1"/>
    <col min="3077" max="3077" width="14.140625" style="59" customWidth="1"/>
    <col min="3078" max="3078" width="10" style="59" bestFit="1" customWidth="1"/>
    <col min="3079" max="3079" width="17.42578125" style="59" customWidth="1"/>
    <col min="3080" max="3080" width="16.140625" style="59" customWidth="1"/>
    <col min="3081" max="3319" width="37.5703125" style="59"/>
    <col min="3320" max="3320" width="7.28515625" style="59" bestFit="1" customWidth="1"/>
    <col min="3321" max="3321" width="10.28515625" style="59" customWidth="1"/>
    <col min="3322" max="3322" width="12" style="59" bestFit="1" customWidth="1"/>
    <col min="3323" max="3323" width="8.5703125" style="59" customWidth="1"/>
    <col min="3324" max="3324" width="9.28515625" style="59" customWidth="1"/>
    <col min="3325" max="3325" width="13.28515625" style="59" customWidth="1"/>
    <col min="3326" max="3326" width="18.42578125" style="59" customWidth="1"/>
    <col min="3327" max="3327" width="12.28515625" style="59" customWidth="1"/>
    <col min="3328" max="3328" width="8.42578125" style="59" bestFit="1" customWidth="1"/>
    <col min="3329" max="3329" width="10.140625" style="59" bestFit="1" customWidth="1"/>
    <col min="3330" max="3330" width="13.85546875" style="59" bestFit="1" customWidth="1"/>
    <col min="3331" max="3331" width="17.28515625" style="59" customWidth="1"/>
    <col min="3332" max="3332" width="10" style="59" bestFit="1" customWidth="1"/>
    <col min="3333" max="3333" width="14.140625" style="59" customWidth="1"/>
    <col min="3334" max="3334" width="10" style="59" bestFit="1" customWidth="1"/>
    <col min="3335" max="3335" width="17.42578125" style="59" customWidth="1"/>
    <col min="3336" max="3336" width="16.140625" style="59" customWidth="1"/>
    <col min="3337" max="3575" width="37.5703125" style="59"/>
    <col min="3576" max="3576" width="7.28515625" style="59" bestFit="1" customWidth="1"/>
    <col min="3577" max="3577" width="10.28515625" style="59" customWidth="1"/>
    <col min="3578" max="3578" width="12" style="59" bestFit="1" customWidth="1"/>
    <col min="3579" max="3579" width="8.5703125" style="59" customWidth="1"/>
    <col min="3580" max="3580" width="9.28515625" style="59" customWidth="1"/>
    <col min="3581" max="3581" width="13.28515625" style="59" customWidth="1"/>
    <col min="3582" max="3582" width="18.42578125" style="59" customWidth="1"/>
    <col min="3583" max="3583" width="12.28515625" style="59" customWidth="1"/>
    <col min="3584" max="3584" width="8.42578125" style="59" bestFit="1" customWidth="1"/>
    <col min="3585" max="3585" width="10.140625" style="59" bestFit="1" customWidth="1"/>
    <col min="3586" max="3586" width="13.85546875" style="59" bestFit="1" customWidth="1"/>
    <col min="3587" max="3587" width="17.28515625" style="59" customWidth="1"/>
    <col min="3588" max="3588" width="10" style="59" bestFit="1" customWidth="1"/>
    <col min="3589" max="3589" width="14.140625" style="59" customWidth="1"/>
    <col min="3590" max="3590" width="10" style="59" bestFit="1" customWidth="1"/>
    <col min="3591" max="3591" width="17.42578125" style="59" customWidth="1"/>
    <col min="3592" max="3592" width="16.140625" style="59" customWidth="1"/>
    <col min="3593" max="3831" width="37.5703125" style="59"/>
    <col min="3832" max="3832" width="7.28515625" style="59" bestFit="1" customWidth="1"/>
    <col min="3833" max="3833" width="10.28515625" style="59" customWidth="1"/>
    <col min="3834" max="3834" width="12" style="59" bestFit="1" customWidth="1"/>
    <col min="3835" max="3835" width="8.5703125" style="59" customWidth="1"/>
    <col min="3836" max="3836" width="9.28515625" style="59" customWidth="1"/>
    <col min="3837" max="3837" width="13.28515625" style="59" customWidth="1"/>
    <col min="3838" max="3838" width="18.42578125" style="59" customWidth="1"/>
    <col min="3839" max="3839" width="12.28515625" style="59" customWidth="1"/>
    <col min="3840" max="3840" width="8.42578125" style="59" bestFit="1" customWidth="1"/>
    <col min="3841" max="3841" width="10.140625" style="59" bestFit="1" customWidth="1"/>
    <col min="3842" max="3842" width="13.85546875" style="59" bestFit="1" customWidth="1"/>
    <col min="3843" max="3843" width="17.28515625" style="59" customWidth="1"/>
    <col min="3844" max="3844" width="10" style="59" bestFit="1" customWidth="1"/>
    <col min="3845" max="3845" width="14.140625" style="59" customWidth="1"/>
    <col min="3846" max="3846" width="10" style="59" bestFit="1" customWidth="1"/>
    <col min="3847" max="3847" width="17.42578125" style="59" customWidth="1"/>
    <col min="3848" max="3848" width="16.140625" style="59" customWidth="1"/>
    <col min="3849" max="4087" width="37.5703125" style="59"/>
    <col min="4088" max="4088" width="7.28515625" style="59" bestFit="1" customWidth="1"/>
    <col min="4089" max="4089" width="10.28515625" style="59" customWidth="1"/>
    <col min="4090" max="4090" width="12" style="59" bestFit="1" customWidth="1"/>
    <col min="4091" max="4091" width="8.5703125" style="59" customWidth="1"/>
    <col min="4092" max="4092" width="9.28515625" style="59" customWidth="1"/>
    <col min="4093" max="4093" width="13.28515625" style="59" customWidth="1"/>
    <col min="4094" max="4094" width="18.42578125" style="59" customWidth="1"/>
    <col min="4095" max="4095" width="12.28515625" style="59" customWidth="1"/>
    <col min="4096" max="4096" width="8.42578125" style="59" bestFit="1" customWidth="1"/>
    <col min="4097" max="4097" width="10.140625" style="59" bestFit="1" customWidth="1"/>
    <col min="4098" max="4098" width="13.85546875" style="59" bestFit="1" customWidth="1"/>
    <col min="4099" max="4099" width="17.28515625" style="59" customWidth="1"/>
    <col min="4100" max="4100" width="10" style="59" bestFit="1" customWidth="1"/>
    <col min="4101" max="4101" width="14.140625" style="59" customWidth="1"/>
    <col min="4102" max="4102" width="10" style="59" bestFit="1" customWidth="1"/>
    <col min="4103" max="4103" width="17.42578125" style="59" customWidth="1"/>
    <col min="4104" max="4104" width="16.140625" style="59" customWidth="1"/>
    <col min="4105" max="4343" width="37.5703125" style="59"/>
    <col min="4344" max="4344" width="7.28515625" style="59" bestFit="1" customWidth="1"/>
    <col min="4345" max="4345" width="10.28515625" style="59" customWidth="1"/>
    <col min="4346" max="4346" width="12" style="59" bestFit="1" customWidth="1"/>
    <col min="4347" max="4347" width="8.5703125" style="59" customWidth="1"/>
    <col min="4348" max="4348" width="9.28515625" style="59" customWidth="1"/>
    <col min="4349" max="4349" width="13.28515625" style="59" customWidth="1"/>
    <col min="4350" max="4350" width="18.42578125" style="59" customWidth="1"/>
    <col min="4351" max="4351" width="12.28515625" style="59" customWidth="1"/>
    <col min="4352" max="4352" width="8.42578125" style="59" bestFit="1" customWidth="1"/>
    <col min="4353" max="4353" width="10.140625" style="59" bestFit="1" customWidth="1"/>
    <col min="4354" max="4354" width="13.85546875" style="59" bestFit="1" customWidth="1"/>
    <col min="4355" max="4355" width="17.28515625" style="59" customWidth="1"/>
    <col min="4356" max="4356" width="10" style="59" bestFit="1" customWidth="1"/>
    <col min="4357" max="4357" width="14.140625" style="59" customWidth="1"/>
    <col min="4358" max="4358" width="10" style="59" bestFit="1" customWidth="1"/>
    <col min="4359" max="4359" width="17.42578125" style="59" customWidth="1"/>
    <col min="4360" max="4360" width="16.140625" style="59" customWidth="1"/>
    <col min="4361" max="4599" width="37.5703125" style="59"/>
    <col min="4600" max="4600" width="7.28515625" style="59" bestFit="1" customWidth="1"/>
    <col min="4601" max="4601" width="10.28515625" style="59" customWidth="1"/>
    <col min="4602" max="4602" width="12" style="59" bestFit="1" customWidth="1"/>
    <col min="4603" max="4603" width="8.5703125" style="59" customWidth="1"/>
    <col min="4604" max="4604" width="9.28515625" style="59" customWidth="1"/>
    <col min="4605" max="4605" width="13.28515625" style="59" customWidth="1"/>
    <col min="4606" max="4606" width="18.42578125" style="59" customWidth="1"/>
    <col min="4607" max="4607" width="12.28515625" style="59" customWidth="1"/>
    <col min="4608" max="4608" width="8.42578125" style="59" bestFit="1" customWidth="1"/>
    <col min="4609" max="4609" width="10.140625" style="59" bestFit="1" customWidth="1"/>
    <col min="4610" max="4610" width="13.85546875" style="59" bestFit="1" customWidth="1"/>
    <col min="4611" max="4611" width="17.28515625" style="59" customWidth="1"/>
    <col min="4612" max="4612" width="10" style="59" bestFit="1" customWidth="1"/>
    <col min="4613" max="4613" width="14.140625" style="59" customWidth="1"/>
    <col min="4614" max="4614" width="10" style="59" bestFit="1" customWidth="1"/>
    <col min="4615" max="4615" width="17.42578125" style="59" customWidth="1"/>
    <col min="4616" max="4616" width="16.140625" style="59" customWidth="1"/>
    <col min="4617" max="4855" width="37.5703125" style="59"/>
    <col min="4856" max="4856" width="7.28515625" style="59" bestFit="1" customWidth="1"/>
    <col min="4857" max="4857" width="10.28515625" style="59" customWidth="1"/>
    <col min="4858" max="4858" width="12" style="59" bestFit="1" customWidth="1"/>
    <col min="4859" max="4859" width="8.5703125" style="59" customWidth="1"/>
    <col min="4860" max="4860" width="9.28515625" style="59" customWidth="1"/>
    <col min="4861" max="4861" width="13.28515625" style="59" customWidth="1"/>
    <col min="4862" max="4862" width="18.42578125" style="59" customWidth="1"/>
    <col min="4863" max="4863" width="12.28515625" style="59" customWidth="1"/>
    <col min="4864" max="4864" width="8.42578125" style="59" bestFit="1" customWidth="1"/>
    <col min="4865" max="4865" width="10.140625" style="59" bestFit="1" customWidth="1"/>
    <col min="4866" max="4866" width="13.85546875" style="59" bestFit="1" customWidth="1"/>
    <col min="4867" max="4867" width="17.28515625" style="59" customWidth="1"/>
    <col min="4868" max="4868" width="10" style="59" bestFit="1" customWidth="1"/>
    <col min="4869" max="4869" width="14.140625" style="59" customWidth="1"/>
    <col min="4870" max="4870" width="10" style="59" bestFit="1" customWidth="1"/>
    <col min="4871" max="4871" width="17.42578125" style="59" customWidth="1"/>
    <col min="4872" max="4872" width="16.140625" style="59" customWidth="1"/>
    <col min="4873" max="5111" width="37.5703125" style="59"/>
    <col min="5112" max="5112" width="7.28515625" style="59" bestFit="1" customWidth="1"/>
    <col min="5113" max="5113" width="10.28515625" style="59" customWidth="1"/>
    <col min="5114" max="5114" width="12" style="59" bestFit="1" customWidth="1"/>
    <col min="5115" max="5115" width="8.5703125" style="59" customWidth="1"/>
    <col min="5116" max="5116" width="9.28515625" style="59" customWidth="1"/>
    <col min="5117" max="5117" width="13.28515625" style="59" customWidth="1"/>
    <col min="5118" max="5118" width="18.42578125" style="59" customWidth="1"/>
    <col min="5119" max="5119" width="12.28515625" style="59" customWidth="1"/>
    <col min="5120" max="5120" width="8.42578125" style="59" bestFit="1" customWidth="1"/>
    <col min="5121" max="5121" width="10.140625" style="59" bestFit="1" customWidth="1"/>
    <col min="5122" max="5122" width="13.85546875" style="59" bestFit="1" customWidth="1"/>
    <col min="5123" max="5123" width="17.28515625" style="59" customWidth="1"/>
    <col min="5124" max="5124" width="10" style="59" bestFit="1" customWidth="1"/>
    <col min="5125" max="5125" width="14.140625" style="59" customWidth="1"/>
    <col min="5126" max="5126" width="10" style="59" bestFit="1" customWidth="1"/>
    <col min="5127" max="5127" width="17.42578125" style="59" customWidth="1"/>
    <col min="5128" max="5128" width="16.140625" style="59" customWidth="1"/>
    <col min="5129" max="5367" width="37.5703125" style="59"/>
    <col min="5368" max="5368" width="7.28515625" style="59" bestFit="1" customWidth="1"/>
    <col min="5369" max="5369" width="10.28515625" style="59" customWidth="1"/>
    <col min="5370" max="5370" width="12" style="59" bestFit="1" customWidth="1"/>
    <col min="5371" max="5371" width="8.5703125" style="59" customWidth="1"/>
    <col min="5372" max="5372" width="9.28515625" style="59" customWidth="1"/>
    <col min="5373" max="5373" width="13.28515625" style="59" customWidth="1"/>
    <col min="5374" max="5374" width="18.42578125" style="59" customWidth="1"/>
    <col min="5375" max="5375" width="12.28515625" style="59" customWidth="1"/>
    <col min="5376" max="5376" width="8.42578125" style="59" bestFit="1" customWidth="1"/>
    <col min="5377" max="5377" width="10.140625" style="59" bestFit="1" customWidth="1"/>
    <col min="5378" max="5378" width="13.85546875" style="59" bestFit="1" customWidth="1"/>
    <col min="5379" max="5379" width="17.28515625" style="59" customWidth="1"/>
    <col min="5380" max="5380" width="10" style="59" bestFit="1" customWidth="1"/>
    <col min="5381" max="5381" width="14.140625" style="59" customWidth="1"/>
    <col min="5382" max="5382" width="10" style="59" bestFit="1" customWidth="1"/>
    <col min="5383" max="5383" width="17.42578125" style="59" customWidth="1"/>
    <col min="5384" max="5384" width="16.140625" style="59" customWidth="1"/>
    <col min="5385" max="5623" width="37.5703125" style="59"/>
    <col min="5624" max="5624" width="7.28515625" style="59" bestFit="1" customWidth="1"/>
    <col min="5625" max="5625" width="10.28515625" style="59" customWidth="1"/>
    <col min="5626" max="5626" width="12" style="59" bestFit="1" customWidth="1"/>
    <col min="5627" max="5627" width="8.5703125" style="59" customWidth="1"/>
    <col min="5628" max="5628" width="9.28515625" style="59" customWidth="1"/>
    <col min="5629" max="5629" width="13.28515625" style="59" customWidth="1"/>
    <col min="5630" max="5630" width="18.42578125" style="59" customWidth="1"/>
    <col min="5631" max="5631" width="12.28515625" style="59" customWidth="1"/>
    <col min="5632" max="5632" width="8.42578125" style="59" bestFit="1" customWidth="1"/>
    <col min="5633" max="5633" width="10.140625" style="59" bestFit="1" customWidth="1"/>
    <col min="5634" max="5634" width="13.85546875" style="59" bestFit="1" customWidth="1"/>
    <col min="5635" max="5635" width="17.28515625" style="59" customWidth="1"/>
    <col min="5636" max="5636" width="10" style="59" bestFit="1" customWidth="1"/>
    <col min="5637" max="5637" width="14.140625" style="59" customWidth="1"/>
    <col min="5638" max="5638" width="10" style="59" bestFit="1" customWidth="1"/>
    <col min="5639" max="5639" width="17.42578125" style="59" customWidth="1"/>
    <col min="5640" max="5640" width="16.140625" style="59" customWidth="1"/>
    <col min="5641" max="5879" width="37.5703125" style="59"/>
    <col min="5880" max="5880" width="7.28515625" style="59" bestFit="1" customWidth="1"/>
    <col min="5881" max="5881" width="10.28515625" style="59" customWidth="1"/>
    <col min="5882" max="5882" width="12" style="59" bestFit="1" customWidth="1"/>
    <col min="5883" max="5883" width="8.5703125" style="59" customWidth="1"/>
    <col min="5884" max="5884" width="9.28515625" style="59" customWidth="1"/>
    <col min="5885" max="5885" width="13.28515625" style="59" customWidth="1"/>
    <col min="5886" max="5886" width="18.42578125" style="59" customWidth="1"/>
    <col min="5887" max="5887" width="12.28515625" style="59" customWidth="1"/>
    <col min="5888" max="5888" width="8.42578125" style="59" bestFit="1" customWidth="1"/>
    <col min="5889" max="5889" width="10.140625" style="59" bestFit="1" customWidth="1"/>
    <col min="5890" max="5890" width="13.85546875" style="59" bestFit="1" customWidth="1"/>
    <col min="5891" max="5891" width="17.28515625" style="59" customWidth="1"/>
    <col min="5892" max="5892" width="10" style="59" bestFit="1" customWidth="1"/>
    <col min="5893" max="5893" width="14.140625" style="59" customWidth="1"/>
    <col min="5894" max="5894" width="10" style="59" bestFit="1" customWidth="1"/>
    <col min="5895" max="5895" width="17.42578125" style="59" customWidth="1"/>
    <col min="5896" max="5896" width="16.140625" style="59" customWidth="1"/>
    <col min="5897" max="6135" width="37.5703125" style="59"/>
    <col min="6136" max="6136" width="7.28515625" style="59" bestFit="1" customWidth="1"/>
    <col min="6137" max="6137" width="10.28515625" style="59" customWidth="1"/>
    <col min="6138" max="6138" width="12" style="59" bestFit="1" customWidth="1"/>
    <col min="6139" max="6139" width="8.5703125" style="59" customWidth="1"/>
    <col min="6140" max="6140" width="9.28515625" style="59" customWidth="1"/>
    <col min="6141" max="6141" width="13.28515625" style="59" customWidth="1"/>
    <col min="6142" max="6142" width="18.42578125" style="59" customWidth="1"/>
    <col min="6143" max="6143" width="12.28515625" style="59" customWidth="1"/>
    <col min="6144" max="6144" width="8.42578125" style="59" bestFit="1" customWidth="1"/>
    <col min="6145" max="6145" width="10.140625" style="59" bestFit="1" customWidth="1"/>
    <col min="6146" max="6146" width="13.85546875" style="59" bestFit="1" customWidth="1"/>
    <col min="6147" max="6147" width="17.28515625" style="59" customWidth="1"/>
    <col min="6148" max="6148" width="10" style="59" bestFit="1" customWidth="1"/>
    <col min="6149" max="6149" width="14.140625" style="59" customWidth="1"/>
    <col min="6150" max="6150" width="10" style="59" bestFit="1" customWidth="1"/>
    <col min="6151" max="6151" width="17.42578125" style="59" customWidth="1"/>
    <col min="6152" max="6152" width="16.140625" style="59" customWidth="1"/>
    <col min="6153" max="6391" width="37.5703125" style="59"/>
    <col min="6392" max="6392" width="7.28515625" style="59" bestFit="1" customWidth="1"/>
    <col min="6393" max="6393" width="10.28515625" style="59" customWidth="1"/>
    <col min="6394" max="6394" width="12" style="59" bestFit="1" customWidth="1"/>
    <col min="6395" max="6395" width="8.5703125" style="59" customWidth="1"/>
    <col min="6396" max="6396" width="9.28515625" style="59" customWidth="1"/>
    <col min="6397" max="6397" width="13.28515625" style="59" customWidth="1"/>
    <col min="6398" max="6398" width="18.42578125" style="59" customWidth="1"/>
    <col min="6399" max="6399" width="12.28515625" style="59" customWidth="1"/>
    <col min="6400" max="6400" width="8.42578125" style="59" bestFit="1" customWidth="1"/>
    <col min="6401" max="6401" width="10.140625" style="59" bestFit="1" customWidth="1"/>
    <col min="6402" max="6402" width="13.85546875" style="59" bestFit="1" customWidth="1"/>
    <col min="6403" max="6403" width="17.28515625" style="59" customWidth="1"/>
    <col min="6404" max="6404" width="10" style="59" bestFit="1" customWidth="1"/>
    <col min="6405" max="6405" width="14.140625" style="59" customWidth="1"/>
    <col min="6406" max="6406" width="10" style="59" bestFit="1" customWidth="1"/>
    <col min="6407" max="6407" width="17.42578125" style="59" customWidth="1"/>
    <col min="6408" max="6408" width="16.140625" style="59" customWidth="1"/>
    <col min="6409" max="6647" width="37.5703125" style="59"/>
    <col min="6648" max="6648" width="7.28515625" style="59" bestFit="1" customWidth="1"/>
    <col min="6649" max="6649" width="10.28515625" style="59" customWidth="1"/>
    <col min="6650" max="6650" width="12" style="59" bestFit="1" customWidth="1"/>
    <col min="6651" max="6651" width="8.5703125" style="59" customWidth="1"/>
    <col min="6652" max="6652" width="9.28515625" style="59" customWidth="1"/>
    <col min="6653" max="6653" width="13.28515625" style="59" customWidth="1"/>
    <col min="6654" max="6654" width="18.42578125" style="59" customWidth="1"/>
    <col min="6655" max="6655" width="12.28515625" style="59" customWidth="1"/>
    <col min="6656" max="6656" width="8.42578125" style="59" bestFit="1" customWidth="1"/>
    <col min="6657" max="6657" width="10.140625" style="59" bestFit="1" customWidth="1"/>
    <col min="6658" max="6658" width="13.85546875" style="59" bestFit="1" customWidth="1"/>
    <col min="6659" max="6659" width="17.28515625" style="59" customWidth="1"/>
    <col min="6660" max="6660" width="10" style="59" bestFit="1" customWidth="1"/>
    <col min="6661" max="6661" width="14.140625" style="59" customWidth="1"/>
    <col min="6662" max="6662" width="10" style="59" bestFit="1" customWidth="1"/>
    <col min="6663" max="6663" width="17.42578125" style="59" customWidth="1"/>
    <col min="6664" max="6664" width="16.140625" style="59" customWidth="1"/>
    <col min="6665" max="6903" width="37.5703125" style="59"/>
    <col min="6904" max="6904" width="7.28515625" style="59" bestFit="1" customWidth="1"/>
    <col min="6905" max="6905" width="10.28515625" style="59" customWidth="1"/>
    <col min="6906" max="6906" width="12" style="59" bestFit="1" customWidth="1"/>
    <col min="6907" max="6907" width="8.5703125" style="59" customWidth="1"/>
    <col min="6908" max="6908" width="9.28515625" style="59" customWidth="1"/>
    <col min="6909" max="6909" width="13.28515625" style="59" customWidth="1"/>
    <col min="6910" max="6910" width="18.42578125" style="59" customWidth="1"/>
    <col min="6911" max="6911" width="12.28515625" style="59" customWidth="1"/>
    <col min="6912" max="6912" width="8.42578125" style="59" bestFit="1" customWidth="1"/>
    <col min="6913" max="6913" width="10.140625" style="59" bestFit="1" customWidth="1"/>
    <col min="6914" max="6914" width="13.85546875" style="59" bestFit="1" customWidth="1"/>
    <col min="6915" max="6915" width="17.28515625" style="59" customWidth="1"/>
    <col min="6916" max="6916" width="10" style="59" bestFit="1" customWidth="1"/>
    <col min="6917" max="6917" width="14.140625" style="59" customWidth="1"/>
    <col min="6918" max="6918" width="10" style="59" bestFit="1" customWidth="1"/>
    <col min="6919" max="6919" width="17.42578125" style="59" customWidth="1"/>
    <col min="6920" max="6920" width="16.140625" style="59" customWidth="1"/>
    <col min="6921" max="7159" width="37.5703125" style="59"/>
    <col min="7160" max="7160" width="7.28515625" style="59" bestFit="1" customWidth="1"/>
    <col min="7161" max="7161" width="10.28515625" style="59" customWidth="1"/>
    <col min="7162" max="7162" width="12" style="59" bestFit="1" customWidth="1"/>
    <col min="7163" max="7163" width="8.5703125" style="59" customWidth="1"/>
    <col min="7164" max="7164" width="9.28515625" style="59" customWidth="1"/>
    <col min="7165" max="7165" width="13.28515625" style="59" customWidth="1"/>
    <col min="7166" max="7166" width="18.42578125" style="59" customWidth="1"/>
    <col min="7167" max="7167" width="12.28515625" style="59" customWidth="1"/>
    <col min="7168" max="7168" width="8.42578125" style="59" bestFit="1" customWidth="1"/>
    <col min="7169" max="7169" width="10.140625" style="59" bestFit="1" customWidth="1"/>
    <col min="7170" max="7170" width="13.85546875" style="59" bestFit="1" customWidth="1"/>
    <col min="7171" max="7171" width="17.28515625" style="59" customWidth="1"/>
    <col min="7172" max="7172" width="10" style="59" bestFit="1" customWidth="1"/>
    <col min="7173" max="7173" width="14.140625" style="59" customWidth="1"/>
    <col min="7174" max="7174" width="10" style="59" bestFit="1" customWidth="1"/>
    <col min="7175" max="7175" width="17.42578125" style="59" customWidth="1"/>
    <col min="7176" max="7176" width="16.140625" style="59" customWidth="1"/>
    <col min="7177" max="7415" width="37.5703125" style="59"/>
    <col min="7416" max="7416" width="7.28515625" style="59" bestFit="1" customWidth="1"/>
    <col min="7417" max="7417" width="10.28515625" style="59" customWidth="1"/>
    <col min="7418" max="7418" width="12" style="59" bestFit="1" customWidth="1"/>
    <col min="7419" max="7419" width="8.5703125" style="59" customWidth="1"/>
    <col min="7420" max="7420" width="9.28515625" style="59" customWidth="1"/>
    <col min="7421" max="7421" width="13.28515625" style="59" customWidth="1"/>
    <col min="7422" max="7422" width="18.42578125" style="59" customWidth="1"/>
    <col min="7423" max="7423" width="12.28515625" style="59" customWidth="1"/>
    <col min="7424" max="7424" width="8.42578125" style="59" bestFit="1" customWidth="1"/>
    <col min="7425" max="7425" width="10.140625" style="59" bestFit="1" customWidth="1"/>
    <col min="7426" max="7426" width="13.85546875" style="59" bestFit="1" customWidth="1"/>
    <col min="7427" max="7427" width="17.28515625" style="59" customWidth="1"/>
    <col min="7428" max="7428" width="10" style="59" bestFit="1" customWidth="1"/>
    <col min="7429" max="7429" width="14.140625" style="59" customWidth="1"/>
    <col min="7430" max="7430" width="10" style="59" bestFit="1" customWidth="1"/>
    <col min="7431" max="7431" width="17.42578125" style="59" customWidth="1"/>
    <col min="7432" max="7432" width="16.140625" style="59" customWidth="1"/>
    <col min="7433" max="7671" width="37.5703125" style="59"/>
    <col min="7672" max="7672" width="7.28515625" style="59" bestFit="1" customWidth="1"/>
    <col min="7673" max="7673" width="10.28515625" style="59" customWidth="1"/>
    <col min="7674" max="7674" width="12" style="59" bestFit="1" customWidth="1"/>
    <col min="7675" max="7675" width="8.5703125" style="59" customWidth="1"/>
    <col min="7676" max="7676" width="9.28515625" style="59" customWidth="1"/>
    <col min="7677" max="7677" width="13.28515625" style="59" customWidth="1"/>
    <col min="7678" max="7678" width="18.42578125" style="59" customWidth="1"/>
    <col min="7679" max="7679" width="12.28515625" style="59" customWidth="1"/>
    <col min="7680" max="7680" width="8.42578125" style="59" bestFit="1" customWidth="1"/>
    <col min="7681" max="7681" width="10.140625" style="59" bestFit="1" customWidth="1"/>
    <col min="7682" max="7682" width="13.85546875" style="59" bestFit="1" customWidth="1"/>
    <col min="7683" max="7683" width="17.28515625" style="59" customWidth="1"/>
    <col min="7684" max="7684" width="10" style="59" bestFit="1" customWidth="1"/>
    <col min="7685" max="7685" width="14.140625" style="59" customWidth="1"/>
    <col min="7686" max="7686" width="10" style="59" bestFit="1" customWidth="1"/>
    <col min="7687" max="7687" width="17.42578125" style="59" customWidth="1"/>
    <col min="7688" max="7688" width="16.140625" style="59" customWidth="1"/>
    <col min="7689" max="7927" width="37.5703125" style="59"/>
    <col min="7928" max="7928" width="7.28515625" style="59" bestFit="1" customWidth="1"/>
    <col min="7929" max="7929" width="10.28515625" style="59" customWidth="1"/>
    <col min="7930" max="7930" width="12" style="59" bestFit="1" customWidth="1"/>
    <col min="7931" max="7931" width="8.5703125" style="59" customWidth="1"/>
    <col min="7932" max="7932" width="9.28515625" style="59" customWidth="1"/>
    <col min="7933" max="7933" width="13.28515625" style="59" customWidth="1"/>
    <col min="7934" max="7934" width="18.42578125" style="59" customWidth="1"/>
    <col min="7935" max="7935" width="12.28515625" style="59" customWidth="1"/>
    <col min="7936" max="7936" width="8.42578125" style="59" bestFit="1" customWidth="1"/>
    <col min="7937" max="7937" width="10.140625" style="59" bestFit="1" customWidth="1"/>
    <col min="7938" max="7938" width="13.85546875" style="59" bestFit="1" customWidth="1"/>
    <col min="7939" max="7939" width="17.28515625" style="59" customWidth="1"/>
    <col min="7940" max="7940" width="10" style="59" bestFit="1" customWidth="1"/>
    <col min="7941" max="7941" width="14.140625" style="59" customWidth="1"/>
    <col min="7942" max="7942" width="10" style="59" bestFit="1" customWidth="1"/>
    <col min="7943" max="7943" width="17.42578125" style="59" customWidth="1"/>
    <col min="7944" max="7944" width="16.140625" style="59" customWidth="1"/>
    <col min="7945" max="8183" width="37.5703125" style="59"/>
    <col min="8184" max="8184" width="7.28515625" style="59" bestFit="1" customWidth="1"/>
    <col min="8185" max="8185" width="10.28515625" style="59" customWidth="1"/>
    <col min="8186" max="8186" width="12" style="59" bestFit="1" customWidth="1"/>
    <col min="8187" max="8187" width="8.5703125" style="59" customWidth="1"/>
    <col min="8188" max="8188" width="9.28515625" style="59" customWidth="1"/>
    <col min="8189" max="8189" width="13.28515625" style="59" customWidth="1"/>
    <col min="8190" max="8190" width="18.42578125" style="59" customWidth="1"/>
    <col min="8191" max="8191" width="12.28515625" style="59" customWidth="1"/>
    <col min="8192" max="8192" width="8.42578125" style="59" bestFit="1" customWidth="1"/>
    <col min="8193" max="8193" width="10.140625" style="59" bestFit="1" customWidth="1"/>
    <col min="8194" max="8194" width="13.85546875" style="59" bestFit="1" customWidth="1"/>
    <col min="8195" max="8195" width="17.28515625" style="59" customWidth="1"/>
    <col min="8196" max="8196" width="10" style="59" bestFit="1" customWidth="1"/>
    <col min="8197" max="8197" width="14.140625" style="59" customWidth="1"/>
    <col min="8198" max="8198" width="10" style="59" bestFit="1" customWidth="1"/>
    <col min="8199" max="8199" width="17.42578125" style="59" customWidth="1"/>
    <col min="8200" max="8200" width="16.140625" style="59" customWidth="1"/>
    <col min="8201" max="8439" width="37.5703125" style="59"/>
    <col min="8440" max="8440" width="7.28515625" style="59" bestFit="1" customWidth="1"/>
    <col min="8441" max="8441" width="10.28515625" style="59" customWidth="1"/>
    <col min="8442" max="8442" width="12" style="59" bestFit="1" customWidth="1"/>
    <col min="8443" max="8443" width="8.5703125" style="59" customWidth="1"/>
    <col min="8444" max="8444" width="9.28515625" style="59" customWidth="1"/>
    <col min="8445" max="8445" width="13.28515625" style="59" customWidth="1"/>
    <col min="8446" max="8446" width="18.42578125" style="59" customWidth="1"/>
    <col min="8447" max="8447" width="12.28515625" style="59" customWidth="1"/>
    <col min="8448" max="8448" width="8.42578125" style="59" bestFit="1" customWidth="1"/>
    <col min="8449" max="8449" width="10.140625" style="59" bestFit="1" customWidth="1"/>
    <col min="8450" max="8450" width="13.85546875" style="59" bestFit="1" customWidth="1"/>
    <col min="8451" max="8451" width="17.28515625" style="59" customWidth="1"/>
    <col min="8452" max="8452" width="10" style="59" bestFit="1" customWidth="1"/>
    <col min="8453" max="8453" width="14.140625" style="59" customWidth="1"/>
    <col min="8454" max="8454" width="10" style="59" bestFit="1" customWidth="1"/>
    <col min="8455" max="8455" width="17.42578125" style="59" customWidth="1"/>
    <col min="8456" max="8456" width="16.140625" style="59" customWidth="1"/>
    <col min="8457" max="8695" width="37.5703125" style="59"/>
    <col min="8696" max="8696" width="7.28515625" style="59" bestFit="1" customWidth="1"/>
    <col min="8697" max="8697" width="10.28515625" style="59" customWidth="1"/>
    <col min="8698" max="8698" width="12" style="59" bestFit="1" customWidth="1"/>
    <col min="8699" max="8699" width="8.5703125" style="59" customWidth="1"/>
    <col min="8700" max="8700" width="9.28515625" style="59" customWidth="1"/>
    <col min="8701" max="8701" width="13.28515625" style="59" customWidth="1"/>
    <col min="8702" max="8702" width="18.42578125" style="59" customWidth="1"/>
    <col min="8703" max="8703" width="12.28515625" style="59" customWidth="1"/>
    <col min="8704" max="8704" width="8.42578125" style="59" bestFit="1" customWidth="1"/>
    <col min="8705" max="8705" width="10.140625" style="59" bestFit="1" customWidth="1"/>
    <col min="8706" max="8706" width="13.85546875" style="59" bestFit="1" customWidth="1"/>
    <col min="8707" max="8707" width="17.28515625" style="59" customWidth="1"/>
    <col min="8708" max="8708" width="10" style="59" bestFit="1" customWidth="1"/>
    <col min="8709" max="8709" width="14.140625" style="59" customWidth="1"/>
    <col min="8710" max="8710" width="10" style="59" bestFit="1" customWidth="1"/>
    <col min="8711" max="8711" width="17.42578125" style="59" customWidth="1"/>
    <col min="8712" max="8712" width="16.140625" style="59" customWidth="1"/>
    <col min="8713" max="8951" width="37.5703125" style="59"/>
    <col min="8952" max="8952" width="7.28515625" style="59" bestFit="1" customWidth="1"/>
    <col min="8953" max="8953" width="10.28515625" style="59" customWidth="1"/>
    <col min="8954" max="8954" width="12" style="59" bestFit="1" customWidth="1"/>
    <col min="8955" max="8955" width="8.5703125" style="59" customWidth="1"/>
    <col min="8956" max="8956" width="9.28515625" style="59" customWidth="1"/>
    <col min="8957" max="8957" width="13.28515625" style="59" customWidth="1"/>
    <col min="8958" max="8958" width="18.42578125" style="59" customWidth="1"/>
    <col min="8959" max="8959" width="12.28515625" style="59" customWidth="1"/>
    <col min="8960" max="8960" width="8.42578125" style="59" bestFit="1" customWidth="1"/>
    <col min="8961" max="8961" width="10.140625" style="59" bestFit="1" customWidth="1"/>
    <col min="8962" max="8962" width="13.85546875" style="59" bestFit="1" customWidth="1"/>
    <col min="8963" max="8963" width="17.28515625" style="59" customWidth="1"/>
    <col min="8964" max="8964" width="10" style="59" bestFit="1" customWidth="1"/>
    <col min="8965" max="8965" width="14.140625" style="59" customWidth="1"/>
    <col min="8966" max="8966" width="10" style="59" bestFit="1" customWidth="1"/>
    <col min="8967" max="8967" width="17.42578125" style="59" customWidth="1"/>
    <col min="8968" max="8968" width="16.140625" style="59" customWidth="1"/>
    <col min="8969" max="9207" width="37.5703125" style="59"/>
    <col min="9208" max="9208" width="7.28515625" style="59" bestFit="1" customWidth="1"/>
    <col min="9209" max="9209" width="10.28515625" style="59" customWidth="1"/>
    <col min="9210" max="9210" width="12" style="59" bestFit="1" customWidth="1"/>
    <col min="9211" max="9211" width="8.5703125" style="59" customWidth="1"/>
    <col min="9212" max="9212" width="9.28515625" style="59" customWidth="1"/>
    <col min="9213" max="9213" width="13.28515625" style="59" customWidth="1"/>
    <col min="9214" max="9214" width="18.42578125" style="59" customWidth="1"/>
    <col min="9215" max="9215" width="12.28515625" style="59" customWidth="1"/>
    <col min="9216" max="9216" width="8.42578125" style="59" bestFit="1" customWidth="1"/>
    <col min="9217" max="9217" width="10.140625" style="59" bestFit="1" customWidth="1"/>
    <col min="9218" max="9218" width="13.85546875" style="59" bestFit="1" customWidth="1"/>
    <col min="9219" max="9219" width="17.28515625" style="59" customWidth="1"/>
    <col min="9220" max="9220" width="10" style="59" bestFit="1" customWidth="1"/>
    <col min="9221" max="9221" width="14.140625" style="59" customWidth="1"/>
    <col min="9222" max="9222" width="10" style="59" bestFit="1" customWidth="1"/>
    <col min="9223" max="9223" width="17.42578125" style="59" customWidth="1"/>
    <col min="9224" max="9224" width="16.140625" style="59" customWidth="1"/>
    <col min="9225" max="9463" width="37.5703125" style="59"/>
    <col min="9464" max="9464" width="7.28515625" style="59" bestFit="1" customWidth="1"/>
    <col min="9465" max="9465" width="10.28515625" style="59" customWidth="1"/>
    <col min="9466" max="9466" width="12" style="59" bestFit="1" customWidth="1"/>
    <col min="9467" max="9467" width="8.5703125" style="59" customWidth="1"/>
    <col min="9468" max="9468" width="9.28515625" style="59" customWidth="1"/>
    <col min="9469" max="9469" width="13.28515625" style="59" customWidth="1"/>
    <col min="9470" max="9470" width="18.42578125" style="59" customWidth="1"/>
    <col min="9471" max="9471" width="12.28515625" style="59" customWidth="1"/>
    <col min="9472" max="9472" width="8.42578125" style="59" bestFit="1" customWidth="1"/>
    <col min="9473" max="9473" width="10.140625" style="59" bestFit="1" customWidth="1"/>
    <col min="9474" max="9474" width="13.85546875" style="59" bestFit="1" customWidth="1"/>
    <col min="9475" max="9475" width="17.28515625" style="59" customWidth="1"/>
    <col min="9476" max="9476" width="10" style="59" bestFit="1" customWidth="1"/>
    <col min="9477" max="9477" width="14.140625" style="59" customWidth="1"/>
    <col min="9478" max="9478" width="10" style="59" bestFit="1" customWidth="1"/>
    <col min="9479" max="9479" width="17.42578125" style="59" customWidth="1"/>
    <col min="9480" max="9480" width="16.140625" style="59" customWidth="1"/>
    <col min="9481" max="9719" width="37.5703125" style="59"/>
    <col min="9720" max="9720" width="7.28515625" style="59" bestFit="1" customWidth="1"/>
    <col min="9721" max="9721" width="10.28515625" style="59" customWidth="1"/>
    <col min="9722" max="9722" width="12" style="59" bestFit="1" customWidth="1"/>
    <col min="9723" max="9723" width="8.5703125" style="59" customWidth="1"/>
    <col min="9724" max="9724" width="9.28515625" style="59" customWidth="1"/>
    <col min="9725" max="9725" width="13.28515625" style="59" customWidth="1"/>
    <col min="9726" max="9726" width="18.42578125" style="59" customWidth="1"/>
    <col min="9727" max="9727" width="12.28515625" style="59" customWidth="1"/>
    <col min="9728" max="9728" width="8.42578125" style="59" bestFit="1" customWidth="1"/>
    <col min="9729" max="9729" width="10.140625" style="59" bestFit="1" customWidth="1"/>
    <col min="9730" max="9730" width="13.85546875" style="59" bestFit="1" customWidth="1"/>
    <col min="9731" max="9731" width="17.28515625" style="59" customWidth="1"/>
    <col min="9732" max="9732" width="10" style="59" bestFit="1" customWidth="1"/>
    <col min="9733" max="9733" width="14.140625" style="59" customWidth="1"/>
    <col min="9734" max="9734" width="10" style="59" bestFit="1" customWidth="1"/>
    <col min="9735" max="9735" width="17.42578125" style="59" customWidth="1"/>
    <col min="9736" max="9736" width="16.140625" style="59" customWidth="1"/>
    <col min="9737" max="9975" width="37.5703125" style="59"/>
    <col min="9976" max="9976" width="7.28515625" style="59" bestFit="1" customWidth="1"/>
    <col min="9977" max="9977" width="10.28515625" style="59" customWidth="1"/>
    <col min="9978" max="9978" width="12" style="59" bestFit="1" customWidth="1"/>
    <col min="9979" max="9979" width="8.5703125" style="59" customWidth="1"/>
    <col min="9980" max="9980" width="9.28515625" style="59" customWidth="1"/>
    <col min="9981" max="9981" width="13.28515625" style="59" customWidth="1"/>
    <col min="9982" max="9982" width="18.42578125" style="59" customWidth="1"/>
    <col min="9983" max="9983" width="12.28515625" style="59" customWidth="1"/>
    <col min="9984" max="9984" width="8.42578125" style="59" bestFit="1" customWidth="1"/>
    <col min="9985" max="9985" width="10.140625" style="59" bestFit="1" customWidth="1"/>
    <col min="9986" max="9986" width="13.85546875" style="59" bestFit="1" customWidth="1"/>
    <col min="9987" max="9987" width="17.28515625" style="59" customWidth="1"/>
    <col min="9988" max="9988" width="10" style="59" bestFit="1" customWidth="1"/>
    <col min="9989" max="9989" width="14.140625" style="59" customWidth="1"/>
    <col min="9990" max="9990" width="10" style="59" bestFit="1" customWidth="1"/>
    <col min="9991" max="9991" width="17.42578125" style="59" customWidth="1"/>
    <col min="9992" max="9992" width="16.140625" style="59" customWidth="1"/>
    <col min="9993" max="10231" width="37.5703125" style="59"/>
    <col min="10232" max="10232" width="7.28515625" style="59" bestFit="1" customWidth="1"/>
    <col min="10233" max="10233" width="10.28515625" style="59" customWidth="1"/>
    <col min="10234" max="10234" width="12" style="59" bestFit="1" customWidth="1"/>
    <col min="10235" max="10235" width="8.5703125" style="59" customWidth="1"/>
    <col min="10236" max="10236" width="9.28515625" style="59" customWidth="1"/>
    <col min="10237" max="10237" width="13.28515625" style="59" customWidth="1"/>
    <col min="10238" max="10238" width="18.42578125" style="59" customWidth="1"/>
    <col min="10239" max="10239" width="12.28515625" style="59" customWidth="1"/>
    <col min="10240" max="10240" width="8.42578125" style="59" bestFit="1" customWidth="1"/>
    <col min="10241" max="10241" width="10.140625" style="59" bestFit="1" customWidth="1"/>
    <col min="10242" max="10242" width="13.85546875" style="59" bestFit="1" customWidth="1"/>
    <col min="10243" max="10243" width="17.28515625" style="59" customWidth="1"/>
    <col min="10244" max="10244" width="10" style="59" bestFit="1" customWidth="1"/>
    <col min="10245" max="10245" width="14.140625" style="59" customWidth="1"/>
    <col min="10246" max="10246" width="10" style="59" bestFit="1" customWidth="1"/>
    <col min="10247" max="10247" width="17.42578125" style="59" customWidth="1"/>
    <col min="10248" max="10248" width="16.140625" style="59" customWidth="1"/>
    <col min="10249" max="10487" width="37.5703125" style="59"/>
    <col min="10488" max="10488" width="7.28515625" style="59" bestFit="1" customWidth="1"/>
    <col min="10489" max="10489" width="10.28515625" style="59" customWidth="1"/>
    <col min="10490" max="10490" width="12" style="59" bestFit="1" customWidth="1"/>
    <col min="10491" max="10491" width="8.5703125" style="59" customWidth="1"/>
    <col min="10492" max="10492" width="9.28515625" style="59" customWidth="1"/>
    <col min="10493" max="10493" width="13.28515625" style="59" customWidth="1"/>
    <col min="10494" max="10494" width="18.42578125" style="59" customWidth="1"/>
    <col min="10495" max="10495" width="12.28515625" style="59" customWidth="1"/>
    <col min="10496" max="10496" width="8.42578125" style="59" bestFit="1" customWidth="1"/>
    <col min="10497" max="10497" width="10.140625" style="59" bestFit="1" customWidth="1"/>
    <col min="10498" max="10498" width="13.85546875" style="59" bestFit="1" customWidth="1"/>
    <col min="10499" max="10499" width="17.28515625" style="59" customWidth="1"/>
    <col min="10500" max="10500" width="10" style="59" bestFit="1" customWidth="1"/>
    <col min="10501" max="10501" width="14.140625" style="59" customWidth="1"/>
    <col min="10502" max="10502" width="10" style="59" bestFit="1" customWidth="1"/>
    <col min="10503" max="10503" width="17.42578125" style="59" customWidth="1"/>
    <col min="10504" max="10504" width="16.140625" style="59" customWidth="1"/>
    <col min="10505" max="10743" width="37.5703125" style="59"/>
    <col min="10744" max="10744" width="7.28515625" style="59" bestFit="1" customWidth="1"/>
    <col min="10745" max="10745" width="10.28515625" style="59" customWidth="1"/>
    <col min="10746" max="10746" width="12" style="59" bestFit="1" customWidth="1"/>
    <col min="10747" max="10747" width="8.5703125" style="59" customWidth="1"/>
    <col min="10748" max="10748" width="9.28515625" style="59" customWidth="1"/>
    <col min="10749" max="10749" width="13.28515625" style="59" customWidth="1"/>
    <col min="10750" max="10750" width="18.42578125" style="59" customWidth="1"/>
    <col min="10751" max="10751" width="12.28515625" style="59" customWidth="1"/>
    <col min="10752" max="10752" width="8.42578125" style="59" bestFit="1" customWidth="1"/>
    <col min="10753" max="10753" width="10.140625" style="59" bestFit="1" customWidth="1"/>
    <col min="10754" max="10754" width="13.85546875" style="59" bestFit="1" customWidth="1"/>
    <col min="10755" max="10755" width="17.28515625" style="59" customWidth="1"/>
    <col min="10756" max="10756" width="10" style="59" bestFit="1" customWidth="1"/>
    <col min="10757" max="10757" width="14.140625" style="59" customWidth="1"/>
    <col min="10758" max="10758" width="10" style="59" bestFit="1" customWidth="1"/>
    <col min="10759" max="10759" width="17.42578125" style="59" customWidth="1"/>
    <col min="10760" max="10760" width="16.140625" style="59" customWidth="1"/>
    <col min="10761" max="10999" width="37.5703125" style="59"/>
    <col min="11000" max="11000" width="7.28515625" style="59" bestFit="1" customWidth="1"/>
    <col min="11001" max="11001" width="10.28515625" style="59" customWidth="1"/>
    <col min="11002" max="11002" width="12" style="59" bestFit="1" customWidth="1"/>
    <col min="11003" max="11003" width="8.5703125" style="59" customWidth="1"/>
    <col min="11004" max="11004" width="9.28515625" style="59" customWidth="1"/>
    <col min="11005" max="11005" width="13.28515625" style="59" customWidth="1"/>
    <col min="11006" max="11006" width="18.42578125" style="59" customWidth="1"/>
    <col min="11007" max="11007" width="12.28515625" style="59" customWidth="1"/>
    <col min="11008" max="11008" width="8.42578125" style="59" bestFit="1" customWidth="1"/>
    <col min="11009" max="11009" width="10.140625" style="59" bestFit="1" customWidth="1"/>
    <col min="11010" max="11010" width="13.85546875" style="59" bestFit="1" customWidth="1"/>
    <col min="11011" max="11011" width="17.28515625" style="59" customWidth="1"/>
    <col min="11012" max="11012" width="10" style="59" bestFit="1" customWidth="1"/>
    <col min="11013" max="11013" width="14.140625" style="59" customWidth="1"/>
    <col min="11014" max="11014" width="10" style="59" bestFit="1" customWidth="1"/>
    <col min="11015" max="11015" width="17.42578125" style="59" customWidth="1"/>
    <col min="11016" max="11016" width="16.140625" style="59" customWidth="1"/>
    <col min="11017" max="11255" width="37.5703125" style="59"/>
    <col min="11256" max="11256" width="7.28515625" style="59" bestFit="1" customWidth="1"/>
    <col min="11257" max="11257" width="10.28515625" style="59" customWidth="1"/>
    <col min="11258" max="11258" width="12" style="59" bestFit="1" customWidth="1"/>
    <col min="11259" max="11259" width="8.5703125" style="59" customWidth="1"/>
    <col min="11260" max="11260" width="9.28515625" style="59" customWidth="1"/>
    <col min="11261" max="11261" width="13.28515625" style="59" customWidth="1"/>
    <col min="11262" max="11262" width="18.42578125" style="59" customWidth="1"/>
    <col min="11263" max="11263" width="12.28515625" style="59" customWidth="1"/>
    <col min="11264" max="11264" width="8.42578125" style="59" bestFit="1" customWidth="1"/>
    <col min="11265" max="11265" width="10.140625" style="59" bestFit="1" customWidth="1"/>
    <col min="11266" max="11266" width="13.85546875" style="59" bestFit="1" customWidth="1"/>
    <col min="11267" max="11267" width="17.28515625" style="59" customWidth="1"/>
    <col min="11268" max="11268" width="10" style="59" bestFit="1" customWidth="1"/>
    <col min="11269" max="11269" width="14.140625" style="59" customWidth="1"/>
    <col min="11270" max="11270" width="10" style="59" bestFit="1" customWidth="1"/>
    <col min="11271" max="11271" width="17.42578125" style="59" customWidth="1"/>
    <col min="11272" max="11272" width="16.140625" style="59" customWidth="1"/>
    <col min="11273" max="11511" width="37.5703125" style="59"/>
    <col min="11512" max="11512" width="7.28515625" style="59" bestFit="1" customWidth="1"/>
    <col min="11513" max="11513" width="10.28515625" style="59" customWidth="1"/>
    <col min="11514" max="11514" width="12" style="59" bestFit="1" customWidth="1"/>
    <col min="11515" max="11515" width="8.5703125" style="59" customWidth="1"/>
    <col min="11516" max="11516" width="9.28515625" style="59" customWidth="1"/>
    <col min="11517" max="11517" width="13.28515625" style="59" customWidth="1"/>
    <col min="11518" max="11518" width="18.42578125" style="59" customWidth="1"/>
    <col min="11519" max="11519" width="12.28515625" style="59" customWidth="1"/>
    <col min="11520" max="11520" width="8.42578125" style="59" bestFit="1" customWidth="1"/>
    <col min="11521" max="11521" width="10.140625" style="59" bestFit="1" customWidth="1"/>
    <col min="11522" max="11522" width="13.85546875" style="59" bestFit="1" customWidth="1"/>
    <col min="11523" max="11523" width="17.28515625" style="59" customWidth="1"/>
    <col min="11524" max="11524" width="10" style="59" bestFit="1" customWidth="1"/>
    <col min="11525" max="11525" width="14.140625" style="59" customWidth="1"/>
    <col min="11526" max="11526" width="10" style="59" bestFit="1" customWidth="1"/>
    <col min="11527" max="11527" width="17.42578125" style="59" customWidth="1"/>
    <col min="11528" max="11528" width="16.140625" style="59" customWidth="1"/>
    <col min="11529" max="11767" width="37.5703125" style="59"/>
    <col min="11768" max="11768" width="7.28515625" style="59" bestFit="1" customWidth="1"/>
    <col min="11769" max="11769" width="10.28515625" style="59" customWidth="1"/>
    <col min="11770" max="11770" width="12" style="59" bestFit="1" customWidth="1"/>
    <col min="11771" max="11771" width="8.5703125" style="59" customWidth="1"/>
    <col min="11772" max="11772" width="9.28515625" style="59" customWidth="1"/>
    <col min="11773" max="11773" width="13.28515625" style="59" customWidth="1"/>
    <col min="11774" max="11774" width="18.42578125" style="59" customWidth="1"/>
    <col min="11775" max="11775" width="12.28515625" style="59" customWidth="1"/>
    <col min="11776" max="11776" width="8.42578125" style="59" bestFit="1" customWidth="1"/>
    <col min="11777" max="11777" width="10.140625" style="59" bestFit="1" customWidth="1"/>
    <col min="11778" max="11778" width="13.85546875" style="59" bestFit="1" customWidth="1"/>
    <col min="11779" max="11779" width="17.28515625" style="59" customWidth="1"/>
    <col min="11780" max="11780" width="10" style="59" bestFit="1" customWidth="1"/>
    <col min="11781" max="11781" width="14.140625" style="59" customWidth="1"/>
    <col min="11782" max="11782" width="10" style="59" bestFit="1" customWidth="1"/>
    <col min="11783" max="11783" width="17.42578125" style="59" customWidth="1"/>
    <col min="11784" max="11784" width="16.140625" style="59" customWidth="1"/>
    <col min="11785" max="12023" width="37.5703125" style="59"/>
    <col min="12024" max="12024" width="7.28515625" style="59" bestFit="1" customWidth="1"/>
    <col min="12025" max="12025" width="10.28515625" style="59" customWidth="1"/>
    <col min="12026" max="12026" width="12" style="59" bestFit="1" customWidth="1"/>
    <col min="12027" max="12027" width="8.5703125" style="59" customWidth="1"/>
    <col min="12028" max="12028" width="9.28515625" style="59" customWidth="1"/>
    <col min="12029" max="12029" width="13.28515625" style="59" customWidth="1"/>
    <col min="12030" max="12030" width="18.42578125" style="59" customWidth="1"/>
    <col min="12031" max="12031" width="12.28515625" style="59" customWidth="1"/>
    <col min="12032" max="12032" width="8.42578125" style="59" bestFit="1" customWidth="1"/>
    <col min="12033" max="12033" width="10.140625" style="59" bestFit="1" customWidth="1"/>
    <col min="12034" max="12034" width="13.85546875" style="59" bestFit="1" customWidth="1"/>
    <col min="12035" max="12035" width="17.28515625" style="59" customWidth="1"/>
    <col min="12036" max="12036" width="10" style="59" bestFit="1" customWidth="1"/>
    <col min="12037" max="12037" width="14.140625" style="59" customWidth="1"/>
    <col min="12038" max="12038" width="10" style="59" bestFit="1" customWidth="1"/>
    <col min="12039" max="12039" width="17.42578125" style="59" customWidth="1"/>
    <col min="12040" max="12040" width="16.140625" style="59" customWidth="1"/>
    <col min="12041" max="12279" width="37.5703125" style="59"/>
    <col min="12280" max="12280" width="7.28515625" style="59" bestFit="1" customWidth="1"/>
    <col min="12281" max="12281" width="10.28515625" style="59" customWidth="1"/>
    <col min="12282" max="12282" width="12" style="59" bestFit="1" customWidth="1"/>
    <col min="12283" max="12283" width="8.5703125" style="59" customWidth="1"/>
    <col min="12284" max="12284" width="9.28515625" style="59" customWidth="1"/>
    <col min="12285" max="12285" width="13.28515625" style="59" customWidth="1"/>
    <col min="12286" max="12286" width="18.42578125" style="59" customWidth="1"/>
    <col min="12287" max="12287" width="12.28515625" style="59" customWidth="1"/>
    <col min="12288" max="12288" width="8.42578125" style="59" bestFit="1" customWidth="1"/>
    <col min="12289" max="12289" width="10.140625" style="59" bestFit="1" customWidth="1"/>
    <col min="12290" max="12290" width="13.85546875" style="59" bestFit="1" customWidth="1"/>
    <col min="12291" max="12291" width="17.28515625" style="59" customWidth="1"/>
    <col min="12292" max="12292" width="10" style="59" bestFit="1" customWidth="1"/>
    <col min="12293" max="12293" width="14.140625" style="59" customWidth="1"/>
    <col min="12294" max="12294" width="10" style="59" bestFit="1" customWidth="1"/>
    <col min="12295" max="12295" width="17.42578125" style="59" customWidth="1"/>
    <col min="12296" max="12296" width="16.140625" style="59" customWidth="1"/>
    <col min="12297" max="12535" width="37.5703125" style="59"/>
    <col min="12536" max="12536" width="7.28515625" style="59" bestFit="1" customWidth="1"/>
    <col min="12537" max="12537" width="10.28515625" style="59" customWidth="1"/>
    <col min="12538" max="12538" width="12" style="59" bestFit="1" customWidth="1"/>
    <col min="12539" max="12539" width="8.5703125" style="59" customWidth="1"/>
    <col min="12540" max="12540" width="9.28515625" style="59" customWidth="1"/>
    <col min="12541" max="12541" width="13.28515625" style="59" customWidth="1"/>
    <col min="12542" max="12542" width="18.42578125" style="59" customWidth="1"/>
    <col min="12543" max="12543" width="12.28515625" style="59" customWidth="1"/>
    <col min="12544" max="12544" width="8.42578125" style="59" bestFit="1" customWidth="1"/>
    <col min="12545" max="12545" width="10.140625" style="59" bestFit="1" customWidth="1"/>
    <col min="12546" max="12546" width="13.85546875" style="59" bestFit="1" customWidth="1"/>
    <col min="12547" max="12547" width="17.28515625" style="59" customWidth="1"/>
    <col min="12548" max="12548" width="10" style="59" bestFit="1" customWidth="1"/>
    <col min="12549" max="12549" width="14.140625" style="59" customWidth="1"/>
    <col min="12550" max="12550" width="10" style="59" bestFit="1" customWidth="1"/>
    <col min="12551" max="12551" width="17.42578125" style="59" customWidth="1"/>
    <col min="12552" max="12552" width="16.140625" style="59" customWidth="1"/>
    <col min="12553" max="12791" width="37.5703125" style="59"/>
    <col min="12792" max="12792" width="7.28515625" style="59" bestFit="1" customWidth="1"/>
    <col min="12793" max="12793" width="10.28515625" style="59" customWidth="1"/>
    <col min="12794" max="12794" width="12" style="59" bestFit="1" customWidth="1"/>
    <col min="12795" max="12795" width="8.5703125" style="59" customWidth="1"/>
    <col min="12796" max="12796" width="9.28515625" style="59" customWidth="1"/>
    <col min="12797" max="12797" width="13.28515625" style="59" customWidth="1"/>
    <col min="12798" max="12798" width="18.42578125" style="59" customWidth="1"/>
    <col min="12799" max="12799" width="12.28515625" style="59" customWidth="1"/>
    <col min="12800" max="12800" width="8.42578125" style="59" bestFit="1" customWidth="1"/>
    <col min="12801" max="12801" width="10.140625" style="59" bestFit="1" customWidth="1"/>
    <col min="12802" max="12802" width="13.85546875" style="59" bestFit="1" customWidth="1"/>
    <col min="12803" max="12803" width="17.28515625" style="59" customWidth="1"/>
    <col min="12804" max="12804" width="10" style="59" bestFit="1" customWidth="1"/>
    <col min="12805" max="12805" width="14.140625" style="59" customWidth="1"/>
    <col min="12806" max="12806" width="10" style="59" bestFit="1" customWidth="1"/>
    <col min="12807" max="12807" width="17.42578125" style="59" customWidth="1"/>
    <col min="12808" max="12808" width="16.140625" style="59" customWidth="1"/>
    <col min="12809" max="13047" width="37.5703125" style="59"/>
    <col min="13048" max="13048" width="7.28515625" style="59" bestFit="1" customWidth="1"/>
    <col min="13049" max="13049" width="10.28515625" style="59" customWidth="1"/>
    <col min="13050" max="13050" width="12" style="59" bestFit="1" customWidth="1"/>
    <col min="13051" max="13051" width="8.5703125" style="59" customWidth="1"/>
    <col min="13052" max="13052" width="9.28515625" style="59" customWidth="1"/>
    <col min="13053" max="13053" width="13.28515625" style="59" customWidth="1"/>
    <col min="13054" max="13054" width="18.42578125" style="59" customWidth="1"/>
    <col min="13055" max="13055" width="12.28515625" style="59" customWidth="1"/>
    <col min="13056" max="13056" width="8.42578125" style="59" bestFit="1" customWidth="1"/>
    <col min="13057" max="13057" width="10.140625" style="59" bestFit="1" customWidth="1"/>
    <col min="13058" max="13058" width="13.85546875" style="59" bestFit="1" customWidth="1"/>
    <col min="13059" max="13059" width="17.28515625" style="59" customWidth="1"/>
    <col min="13060" max="13060" width="10" style="59" bestFit="1" customWidth="1"/>
    <col min="13061" max="13061" width="14.140625" style="59" customWidth="1"/>
    <col min="13062" max="13062" width="10" style="59" bestFit="1" customWidth="1"/>
    <col min="13063" max="13063" width="17.42578125" style="59" customWidth="1"/>
    <col min="13064" max="13064" width="16.140625" style="59" customWidth="1"/>
    <col min="13065" max="13303" width="37.5703125" style="59"/>
    <col min="13304" max="13304" width="7.28515625" style="59" bestFit="1" customWidth="1"/>
    <col min="13305" max="13305" width="10.28515625" style="59" customWidth="1"/>
    <col min="13306" max="13306" width="12" style="59" bestFit="1" customWidth="1"/>
    <col min="13307" max="13307" width="8.5703125" style="59" customWidth="1"/>
    <col min="13308" max="13308" width="9.28515625" style="59" customWidth="1"/>
    <col min="13309" max="13309" width="13.28515625" style="59" customWidth="1"/>
    <col min="13310" max="13310" width="18.42578125" style="59" customWidth="1"/>
    <col min="13311" max="13311" width="12.28515625" style="59" customWidth="1"/>
    <col min="13312" max="13312" width="8.42578125" style="59" bestFit="1" customWidth="1"/>
    <col min="13313" max="13313" width="10.140625" style="59" bestFit="1" customWidth="1"/>
    <col min="13314" max="13314" width="13.85546875" style="59" bestFit="1" customWidth="1"/>
    <col min="13315" max="13315" width="17.28515625" style="59" customWidth="1"/>
    <col min="13316" max="13316" width="10" style="59" bestFit="1" customWidth="1"/>
    <col min="13317" max="13317" width="14.140625" style="59" customWidth="1"/>
    <col min="13318" max="13318" width="10" style="59" bestFit="1" customWidth="1"/>
    <col min="13319" max="13319" width="17.42578125" style="59" customWidth="1"/>
    <col min="13320" max="13320" width="16.140625" style="59" customWidth="1"/>
    <col min="13321" max="13559" width="37.5703125" style="59"/>
    <col min="13560" max="13560" width="7.28515625" style="59" bestFit="1" customWidth="1"/>
    <col min="13561" max="13561" width="10.28515625" style="59" customWidth="1"/>
    <col min="13562" max="13562" width="12" style="59" bestFit="1" customWidth="1"/>
    <col min="13563" max="13563" width="8.5703125" style="59" customWidth="1"/>
    <col min="13564" max="13564" width="9.28515625" style="59" customWidth="1"/>
    <col min="13565" max="13565" width="13.28515625" style="59" customWidth="1"/>
    <col min="13566" max="13566" width="18.42578125" style="59" customWidth="1"/>
    <col min="13567" max="13567" width="12.28515625" style="59" customWidth="1"/>
    <col min="13568" max="13568" width="8.42578125" style="59" bestFit="1" customWidth="1"/>
    <col min="13569" max="13569" width="10.140625" style="59" bestFit="1" customWidth="1"/>
    <col min="13570" max="13570" width="13.85546875" style="59" bestFit="1" customWidth="1"/>
    <col min="13571" max="13571" width="17.28515625" style="59" customWidth="1"/>
    <col min="13572" max="13572" width="10" style="59" bestFit="1" customWidth="1"/>
    <col min="13573" max="13573" width="14.140625" style="59" customWidth="1"/>
    <col min="13574" max="13574" width="10" style="59" bestFit="1" customWidth="1"/>
    <col min="13575" max="13575" width="17.42578125" style="59" customWidth="1"/>
    <col min="13576" max="13576" width="16.140625" style="59" customWidth="1"/>
    <col min="13577" max="13815" width="37.5703125" style="59"/>
    <col min="13816" max="13816" width="7.28515625" style="59" bestFit="1" customWidth="1"/>
    <col min="13817" max="13817" width="10.28515625" style="59" customWidth="1"/>
    <col min="13818" max="13818" width="12" style="59" bestFit="1" customWidth="1"/>
    <col min="13819" max="13819" width="8.5703125" style="59" customWidth="1"/>
    <col min="13820" max="13820" width="9.28515625" style="59" customWidth="1"/>
    <col min="13821" max="13821" width="13.28515625" style="59" customWidth="1"/>
    <col min="13822" max="13822" width="18.42578125" style="59" customWidth="1"/>
    <col min="13823" max="13823" width="12.28515625" style="59" customWidth="1"/>
    <col min="13824" max="13824" width="8.42578125" style="59" bestFit="1" customWidth="1"/>
    <col min="13825" max="13825" width="10.140625" style="59" bestFit="1" customWidth="1"/>
    <col min="13826" max="13826" width="13.85546875" style="59" bestFit="1" customWidth="1"/>
    <col min="13827" max="13827" width="17.28515625" style="59" customWidth="1"/>
    <col min="13828" max="13828" width="10" style="59" bestFit="1" customWidth="1"/>
    <col min="13829" max="13829" width="14.140625" style="59" customWidth="1"/>
    <col min="13830" max="13830" width="10" style="59" bestFit="1" customWidth="1"/>
    <col min="13831" max="13831" width="17.42578125" style="59" customWidth="1"/>
    <col min="13832" max="13832" width="16.140625" style="59" customWidth="1"/>
    <col min="13833" max="14071" width="37.5703125" style="59"/>
    <col min="14072" max="14072" width="7.28515625" style="59" bestFit="1" customWidth="1"/>
    <col min="14073" max="14073" width="10.28515625" style="59" customWidth="1"/>
    <col min="14074" max="14074" width="12" style="59" bestFit="1" customWidth="1"/>
    <col min="14075" max="14075" width="8.5703125" style="59" customWidth="1"/>
    <col min="14076" max="14076" width="9.28515625" style="59" customWidth="1"/>
    <col min="14077" max="14077" width="13.28515625" style="59" customWidth="1"/>
    <col min="14078" max="14078" width="18.42578125" style="59" customWidth="1"/>
    <col min="14079" max="14079" width="12.28515625" style="59" customWidth="1"/>
    <col min="14080" max="14080" width="8.42578125" style="59" bestFit="1" customWidth="1"/>
    <col min="14081" max="14081" width="10.140625" style="59" bestFit="1" customWidth="1"/>
    <col min="14082" max="14082" width="13.85546875" style="59" bestFit="1" customWidth="1"/>
    <col min="14083" max="14083" width="17.28515625" style="59" customWidth="1"/>
    <col min="14084" max="14084" width="10" style="59" bestFit="1" customWidth="1"/>
    <col min="14085" max="14085" width="14.140625" style="59" customWidth="1"/>
    <col min="14086" max="14086" width="10" style="59" bestFit="1" customWidth="1"/>
    <col min="14087" max="14087" width="17.42578125" style="59" customWidth="1"/>
    <col min="14088" max="14088" width="16.140625" style="59" customWidth="1"/>
    <col min="14089" max="14327" width="37.5703125" style="59"/>
    <col min="14328" max="14328" width="7.28515625" style="59" bestFit="1" customWidth="1"/>
    <col min="14329" max="14329" width="10.28515625" style="59" customWidth="1"/>
    <col min="14330" max="14330" width="12" style="59" bestFit="1" customWidth="1"/>
    <col min="14331" max="14331" width="8.5703125" style="59" customWidth="1"/>
    <col min="14332" max="14332" width="9.28515625" style="59" customWidth="1"/>
    <col min="14333" max="14333" width="13.28515625" style="59" customWidth="1"/>
    <col min="14334" max="14334" width="18.42578125" style="59" customWidth="1"/>
    <col min="14335" max="14335" width="12.28515625" style="59" customWidth="1"/>
    <col min="14336" max="14336" width="8.42578125" style="59" bestFit="1" customWidth="1"/>
    <col min="14337" max="14337" width="10.140625" style="59" bestFit="1" customWidth="1"/>
    <col min="14338" max="14338" width="13.85546875" style="59" bestFit="1" customWidth="1"/>
    <col min="14339" max="14339" width="17.28515625" style="59" customWidth="1"/>
    <col min="14340" max="14340" width="10" style="59" bestFit="1" customWidth="1"/>
    <col min="14341" max="14341" width="14.140625" style="59" customWidth="1"/>
    <col min="14342" max="14342" width="10" style="59" bestFit="1" customWidth="1"/>
    <col min="14343" max="14343" width="17.42578125" style="59" customWidth="1"/>
    <col min="14344" max="14344" width="16.140625" style="59" customWidth="1"/>
    <col min="14345" max="14583" width="37.5703125" style="59"/>
    <col min="14584" max="14584" width="7.28515625" style="59" bestFit="1" customWidth="1"/>
    <col min="14585" max="14585" width="10.28515625" style="59" customWidth="1"/>
    <col min="14586" max="14586" width="12" style="59" bestFit="1" customWidth="1"/>
    <col min="14587" max="14587" width="8.5703125" style="59" customWidth="1"/>
    <col min="14588" max="14588" width="9.28515625" style="59" customWidth="1"/>
    <col min="14589" max="14589" width="13.28515625" style="59" customWidth="1"/>
    <col min="14590" max="14590" width="18.42578125" style="59" customWidth="1"/>
    <col min="14591" max="14591" width="12.28515625" style="59" customWidth="1"/>
    <col min="14592" max="14592" width="8.42578125" style="59" bestFit="1" customWidth="1"/>
    <col min="14593" max="14593" width="10.140625" style="59" bestFit="1" customWidth="1"/>
    <col min="14594" max="14594" width="13.85546875" style="59" bestFit="1" customWidth="1"/>
    <col min="14595" max="14595" width="17.28515625" style="59" customWidth="1"/>
    <col min="14596" max="14596" width="10" style="59" bestFit="1" customWidth="1"/>
    <col min="14597" max="14597" width="14.140625" style="59" customWidth="1"/>
    <col min="14598" max="14598" width="10" style="59" bestFit="1" customWidth="1"/>
    <col min="14599" max="14599" width="17.42578125" style="59" customWidth="1"/>
    <col min="14600" max="14600" width="16.140625" style="59" customWidth="1"/>
    <col min="14601" max="14839" width="37.5703125" style="59"/>
    <col min="14840" max="14840" width="7.28515625" style="59" bestFit="1" customWidth="1"/>
    <col min="14841" max="14841" width="10.28515625" style="59" customWidth="1"/>
    <col min="14842" max="14842" width="12" style="59" bestFit="1" customWidth="1"/>
    <col min="14843" max="14843" width="8.5703125" style="59" customWidth="1"/>
    <col min="14844" max="14844" width="9.28515625" style="59" customWidth="1"/>
    <col min="14845" max="14845" width="13.28515625" style="59" customWidth="1"/>
    <col min="14846" max="14846" width="18.42578125" style="59" customWidth="1"/>
    <col min="14847" max="14847" width="12.28515625" style="59" customWidth="1"/>
    <col min="14848" max="14848" width="8.42578125" style="59" bestFit="1" customWidth="1"/>
    <col min="14849" max="14849" width="10.140625" style="59" bestFit="1" customWidth="1"/>
    <col min="14850" max="14850" width="13.85546875" style="59" bestFit="1" customWidth="1"/>
    <col min="14851" max="14851" width="17.28515625" style="59" customWidth="1"/>
    <col min="14852" max="14852" width="10" style="59" bestFit="1" customWidth="1"/>
    <col min="14853" max="14853" width="14.140625" style="59" customWidth="1"/>
    <col min="14854" max="14854" width="10" style="59" bestFit="1" customWidth="1"/>
    <col min="14855" max="14855" width="17.42578125" style="59" customWidth="1"/>
    <col min="14856" max="14856" width="16.140625" style="59" customWidth="1"/>
    <col min="14857" max="15095" width="37.5703125" style="59"/>
    <col min="15096" max="15096" width="7.28515625" style="59" bestFit="1" customWidth="1"/>
    <col min="15097" max="15097" width="10.28515625" style="59" customWidth="1"/>
    <col min="15098" max="15098" width="12" style="59" bestFit="1" customWidth="1"/>
    <col min="15099" max="15099" width="8.5703125" style="59" customWidth="1"/>
    <col min="15100" max="15100" width="9.28515625" style="59" customWidth="1"/>
    <col min="15101" max="15101" width="13.28515625" style="59" customWidth="1"/>
    <col min="15102" max="15102" width="18.42578125" style="59" customWidth="1"/>
    <col min="15103" max="15103" width="12.28515625" style="59" customWidth="1"/>
    <col min="15104" max="15104" width="8.42578125" style="59" bestFit="1" customWidth="1"/>
    <col min="15105" max="15105" width="10.140625" style="59" bestFit="1" customWidth="1"/>
    <col min="15106" max="15106" width="13.85546875" style="59" bestFit="1" customWidth="1"/>
    <col min="15107" max="15107" width="17.28515625" style="59" customWidth="1"/>
    <col min="15108" max="15108" width="10" style="59" bestFit="1" customWidth="1"/>
    <col min="15109" max="15109" width="14.140625" style="59" customWidth="1"/>
    <col min="15110" max="15110" width="10" style="59" bestFit="1" customWidth="1"/>
    <col min="15111" max="15111" width="17.42578125" style="59" customWidth="1"/>
    <col min="15112" max="15112" width="16.140625" style="59" customWidth="1"/>
    <col min="15113" max="15351" width="37.5703125" style="59"/>
    <col min="15352" max="15352" width="7.28515625" style="59" bestFit="1" customWidth="1"/>
    <col min="15353" max="15353" width="10.28515625" style="59" customWidth="1"/>
    <col min="15354" max="15354" width="12" style="59" bestFit="1" customWidth="1"/>
    <col min="15355" max="15355" width="8.5703125" style="59" customWidth="1"/>
    <col min="15356" max="15356" width="9.28515625" style="59" customWidth="1"/>
    <col min="15357" max="15357" width="13.28515625" style="59" customWidth="1"/>
    <col min="15358" max="15358" width="18.42578125" style="59" customWidth="1"/>
    <col min="15359" max="15359" width="12.28515625" style="59" customWidth="1"/>
    <col min="15360" max="15360" width="8.42578125" style="59" bestFit="1" customWidth="1"/>
    <col min="15361" max="15361" width="10.140625" style="59" bestFit="1" customWidth="1"/>
    <col min="15362" max="15362" width="13.85546875" style="59" bestFit="1" customWidth="1"/>
    <col min="15363" max="15363" width="17.28515625" style="59" customWidth="1"/>
    <col min="15364" max="15364" width="10" style="59" bestFit="1" customWidth="1"/>
    <col min="15365" max="15365" width="14.140625" style="59" customWidth="1"/>
    <col min="15366" max="15366" width="10" style="59" bestFit="1" customWidth="1"/>
    <col min="15367" max="15367" width="17.42578125" style="59" customWidth="1"/>
    <col min="15368" max="15368" width="16.140625" style="59" customWidth="1"/>
    <col min="15369" max="15607" width="37.5703125" style="59"/>
    <col min="15608" max="15608" width="7.28515625" style="59" bestFit="1" customWidth="1"/>
    <col min="15609" max="15609" width="10.28515625" style="59" customWidth="1"/>
    <col min="15610" max="15610" width="12" style="59" bestFit="1" customWidth="1"/>
    <col min="15611" max="15611" width="8.5703125" style="59" customWidth="1"/>
    <col min="15612" max="15612" width="9.28515625" style="59" customWidth="1"/>
    <col min="15613" max="15613" width="13.28515625" style="59" customWidth="1"/>
    <col min="15614" max="15614" width="18.42578125" style="59" customWidth="1"/>
    <col min="15615" max="15615" width="12.28515625" style="59" customWidth="1"/>
    <col min="15616" max="15616" width="8.42578125" style="59" bestFit="1" customWidth="1"/>
    <col min="15617" max="15617" width="10.140625" style="59" bestFit="1" customWidth="1"/>
    <col min="15618" max="15618" width="13.85546875" style="59" bestFit="1" customWidth="1"/>
    <col min="15619" max="15619" width="17.28515625" style="59" customWidth="1"/>
    <col min="15620" max="15620" width="10" style="59" bestFit="1" customWidth="1"/>
    <col min="15621" max="15621" width="14.140625" style="59" customWidth="1"/>
    <col min="15622" max="15622" width="10" style="59" bestFit="1" customWidth="1"/>
    <col min="15623" max="15623" width="17.42578125" style="59" customWidth="1"/>
    <col min="15624" max="15624" width="16.140625" style="59" customWidth="1"/>
    <col min="15625" max="15863" width="37.5703125" style="59"/>
    <col min="15864" max="15864" width="7.28515625" style="59" bestFit="1" customWidth="1"/>
    <col min="15865" max="15865" width="10.28515625" style="59" customWidth="1"/>
    <col min="15866" max="15866" width="12" style="59" bestFit="1" customWidth="1"/>
    <col min="15867" max="15867" width="8.5703125" style="59" customWidth="1"/>
    <col min="15868" max="15868" width="9.28515625" style="59" customWidth="1"/>
    <col min="15869" max="15869" width="13.28515625" style="59" customWidth="1"/>
    <col min="15870" max="15870" width="18.42578125" style="59" customWidth="1"/>
    <col min="15871" max="15871" width="12.28515625" style="59" customWidth="1"/>
    <col min="15872" max="15872" width="8.42578125" style="59" bestFit="1" customWidth="1"/>
    <col min="15873" max="15873" width="10.140625" style="59" bestFit="1" customWidth="1"/>
    <col min="15874" max="15874" width="13.85546875" style="59" bestFit="1" customWidth="1"/>
    <col min="15875" max="15875" width="17.28515625" style="59" customWidth="1"/>
    <col min="15876" max="15876" width="10" style="59" bestFit="1" customWidth="1"/>
    <col min="15877" max="15877" width="14.140625" style="59" customWidth="1"/>
    <col min="15878" max="15878" width="10" style="59" bestFit="1" customWidth="1"/>
    <col min="15879" max="15879" width="17.42578125" style="59" customWidth="1"/>
    <col min="15880" max="15880" width="16.140625" style="59" customWidth="1"/>
    <col min="15881" max="16119" width="37.5703125" style="59"/>
    <col min="16120" max="16120" width="7.28515625" style="59" bestFit="1" customWidth="1"/>
    <col min="16121" max="16121" width="10.28515625" style="59" customWidth="1"/>
    <col min="16122" max="16122" width="12" style="59" bestFit="1" customWidth="1"/>
    <col min="16123" max="16123" width="8.5703125" style="59" customWidth="1"/>
    <col min="16124" max="16124" width="9.28515625" style="59" customWidth="1"/>
    <col min="16125" max="16125" width="13.28515625" style="59" customWidth="1"/>
    <col min="16126" max="16126" width="18.42578125" style="59" customWidth="1"/>
    <col min="16127" max="16127" width="12.28515625" style="59" customWidth="1"/>
    <col min="16128" max="16128" width="8.42578125" style="59" bestFit="1" customWidth="1"/>
    <col min="16129" max="16129" width="10.140625" style="59" bestFit="1" customWidth="1"/>
    <col min="16130" max="16130" width="13.85546875" style="59" bestFit="1" customWidth="1"/>
    <col min="16131" max="16131" width="17.28515625" style="59" customWidth="1"/>
    <col min="16132" max="16132" width="10" style="59" bestFit="1" customWidth="1"/>
    <col min="16133" max="16133" width="14.140625" style="59" customWidth="1"/>
    <col min="16134" max="16134" width="10" style="59" bestFit="1" customWidth="1"/>
    <col min="16135" max="16135" width="17.42578125" style="59" customWidth="1"/>
    <col min="16136" max="16136" width="16.140625" style="59" customWidth="1"/>
    <col min="16137" max="16384" width="37.5703125" style="59"/>
  </cols>
  <sheetData>
    <row r="1" spans="1:22" x14ac:dyDescent="0.2">
      <c r="A1" s="220" t="s">
        <v>111</v>
      </c>
      <c r="B1" s="220"/>
      <c r="C1" s="220"/>
      <c r="D1" s="220"/>
      <c r="E1" s="220"/>
      <c r="F1" s="220"/>
      <c r="G1" s="220"/>
      <c r="H1" s="220"/>
    </row>
    <row r="2" spans="1:22" x14ac:dyDescent="0.55000000000000004">
      <c r="A2" s="220" t="s">
        <v>113</v>
      </c>
      <c r="B2" s="220"/>
      <c r="C2" s="220"/>
      <c r="D2" s="220"/>
      <c r="E2" s="220"/>
      <c r="F2" s="220"/>
      <c r="G2" s="220"/>
      <c r="H2" s="220"/>
      <c r="J2" s="217"/>
      <c r="K2" s="217"/>
      <c r="L2" s="217"/>
      <c r="M2" s="217"/>
      <c r="N2" s="63"/>
      <c r="O2" s="63"/>
      <c r="R2" s="203"/>
      <c r="S2" s="203"/>
      <c r="T2" s="63"/>
      <c r="V2" s="203"/>
    </row>
    <row r="3" spans="1:22" x14ac:dyDescent="0.2">
      <c r="A3" s="221" t="s">
        <v>31</v>
      </c>
      <c r="B3" s="221"/>
      <c r="C3" s="221"/>
      <c r="D3" s="221"/>
      <c r="E3" s="221"/>
      <c r="F3" s="221"/>
      <c r="G3" s="221"/>
      <c r="H3" s="221"/>
    </row>
    <row r="4" spans="1:22" x14ac:dyDescent="0.2">
      <c r="H4" s="60" t="s">
        <v>32</v>
      </c>
    </row>
    <row r="5" spans="1:22" s="61" customFormat="1" x14ac:dyDescent="0.2">
      <c r="A5" s="222" t="s">
        <v>112</v>
      </c>
      <c r="B5" s="222" t="s">
        <v>33</v>
      </c>
      <c r="C5" s="222" t="s">
        <v>34</v>
      </c>
      <c r="D5" s="222" t="s">
        <v>35</v>
      </c>
      <c r="E5" s="223" t="s">
        <v>36</v>
      </c>
      <c r="F5" s="223" t="s">
        <v>37</v>
      </c>
      <c r="G5" s="223" t="s">
        <v>38</v>
      </c>
      <c r="H5" s="223" t="s">
        <v>39</v>
      </c>
      <c r="J5" s="59"/>
      <c r="K5" s="59"/>
      <c r="L5" s="59"/>
      <c r="M5" s="59"/>
      <c r="N5" s="59"/>
      <c r="O5" s="59"/>
      <c r="R5" s="59"/>
      <c r="S5" s="59"/>
      <c r="T5" s="59"/>
      <c r="V5" s="59"/>
    </row>
    <row r="6" spans="1:22" s="61" customFormat="1" ht="54.75" customHeight="1" x14ac:dyDescent="0.2">
      <c r="A6" s="222"/>
      <c r="B6" s="222"/>
      <c r="C6" s="222"/>
      <c r="D6" s="222"/>
      <c r="E6" s="223"/>
      <c r="F6" s="223"/>
      <c r="G6" s="223"/>
      <c r="H6" s="223"/>
      <c r="J6" s="217"/>
      <c r="K6" s="217"/>
      <c r="L6" s="217"/>
      <c r="M6" s="217"/>
      <c r="N6" s="63"/>
      <c r="O6" s="63"/>
      <c r="R6" s="202"/>
      <c r="S6" s="202"/>
      <c r="T6" s="63"/>
      <c r="V6" s="202"/>
    </row>
    <row r="7" spans="1:22" s="61" customFormat="1" ht="15.75" customHeight="1" x14ac:dyDescent="0.2">
      <c r="A7" s="62"/>
      <c r="B7" s="62"/>
      <c r="C7" s="62"/>
      <c r="D7" s="62"/>
      <c r="E7" s="62"/>
      <c r="F7" s="62"/>
      <c r="G7" s="62"/>
      <c r="H7" s="62"/>
      <c r="J7" s="217"/>
      <c r="K7" s="217"/>
      <c r="L7" s="217"/>
      <c r="M7" s="217"/>
      <c r="N7" s="63"/>
      <c r="O7" s="63"/>
      <c r="R7" s="202"/>
      <c r="S7" s="202"/>
      <c r="T7" s="63"/>
      <c r="V7" s="202"/>
    </row>
    <row r="8" spans="1:22" s="61" customFormat="1" ht="15.75" customHeight="1" x14ac:dyDescent="0.2">
      <c r="A8" s="62"/>
      <c r="B8" s="62"/>
      <c r="C8" s="62"/>
      <c r="D8" s="62"/>
      <c r="E8" s="62"/>
      <c r="F8" s="62"/>
      <c r="G8" s="62"/>
      <c r="H8" s="62"/>
    </row>
    <row r="9" spans="1:22" s="61" customFormat="1" ht="15.75" customHeight="1" x14ac:dyDescent="0.2">
      <c r="A9" s="62"/>
      <c r="B9" s="62"/>
      <c r="C9" s="62"/>
      <c r="D9" s="62"/>
      <c r="E9" s="62"/>
      <c r="F9" s="62"/>
      <c r="G9" s="62"/>
      <c r="H9" s="62"/>
    </row>
    <row r="10" spans="1:22" s="61" customFormat="1" ht="15.75" customHeight="1" x14ac:dyDescent="0.2">
      <c r="A10" s="62"/>
      <c r="B10" s="62"/>
      <c r="C10" s="62"/>
      <c r="D10" s="62"/>
      <c r="E10" s="62"/>
      <c r="F10" s="62"/>
      <c r="G10" s="62"/>
      <c r="H10" s="62"/>
    </row>
    <row r="11" spans="1:22" s="61" customFormat="1" ht="15.75" customHeight="1" x14ac:dyDescent="0.2">
      <c r="A11" s="62"/>
      <c r="B11" s="62"/>
      <c r="C11" s="62"/>
      <c r="D11" s="62"/>
      <c r="E11" s="62"/>
      <c r="F11" s="62"/>
      <c r="G11" s="62"/>
      <c r="H11" s="62"/>
    </row>
    <row r="12" spans="1:22" s="61" customFormat="1" ht="15.75" customHeight="1" x14ac:dyDescent="0.2">
      <c r="A12" s="62"/>
      <c r="B12" s="62"/>
      <c r="C12" s="62"/>
      <c r="D12" s="62"/>
      <c r="E12" s="62"/>
      <c r="F12" s="62"/>
      <c r="G12" s="62"/>
      <c r="H12" s="62"/>
    </row>
    <row r="13" spans="1:22" s="61" customFormat="1" ht="15.75" customHeight="1" x14ac:dyDescent="0.2">
      <c r="A13" s="62"/>
      <c r="B13" s="62"/>
      <c r="C13" s="62"/>
      <c r="D13" s="62"/>
      <c r="E13" s="62"/>
      <c r="F13" s="62"/>
      <c r="G13" s="62"/>
      <c r="H13" s="62"/>
    </row>
    <row r="14" spans="1:22" s="61" customFormat="1" ht="15.75" customHeight="1" x14ac:dyDescent="0.2">
      <c r="A14" s="62"/>
      <c r="B14" s="62"/>
      <c r="C14" s="62"/>
      <c r="D14" s="62"/>
      <c r="E14" s="62"/>
      <c r="F14" s="62"/>
      <c r="G14" s="62"/>
      <c r="H14" s="62"/>
    </row>
    <row r="15" spans="1:22" s="61" customFormat="1" ht="15.75" customHeight="1" x14ac:dyDescent="0.2">
      <c r="A15" s="62"/>
      <c r="B15" s="62"/>
      <c r="C15" s="62"/>
      <c r="D15" s="62"/>
      <c r="E15" s="62"/>
      <c r="F15" s="62"/>
      <c r="G15" s="62"/>
      <c r="H15" s="62"/>
    </row>
    <row r="16" spans="1:22" s="61" customFormat="1" ht="15.75" customHeight="1" x14ac:dyDescent="0.2">
      <c r="A16" s="62"/>
      <c r="B16" s="62"/>
      <c r="C16" s="62"/>
      <c r="D16" s="62"/>
      <c r="E16" s="62"/>
      <c r="F16" s="62"/>
      <c r="G16" s="62"/>
      <c r="H16" s="62"/>
    </row>
    <row r="17" spans="1:8" s="61" customFormat="1" ht="23.25" customHeight="1" x14ac:dyDescent="0.2">
      <c r="A17" s="218" t="s">
        <v>40</v>
      </c>
      <c r="B17" s="219"/>
      <c r="C17" s="219"/>
      <c r="D17" s="219"/>
      <c r="E17" s="219"/>
      <c r="F17" s="219"/>
      <c r="G17" s="62"/>
      <c r="H17" s="62"/>
    </row>
    <row r="19" spans="1:8" x14ac:dyDescent="0.55000000000000004">
      <c r="C19" s="202" t="s">
        <v>41</v>
      </c>
      <c r="F19" s="201" t="s">
        <v>16</v>
      </c>
      <c r="G19" s="201"/>
      <c r="H19" s="200" t="s">
        <v>14</v>
      </c>
    </row>
    <row r="20" spans="1:8" x14ac:dyDescent="0.2">
      <c r="F20" s="204"/>
      <c r="H20" s="205"/>
    </row>
    <row r="21" spans="1:8" x14ac:dyDescent="0.2">
      <c r="F21" s="204"/>
      <c r="H21" s="205"/>
    </row>
    <row r="22" spans="1:8" x14ac:dyDescent="0.2">
      <c r="F22" s="204"/>
      <c r="H22" s="205"/>
    </row>
    <row r="23" spans="1:8" x14ac:dyDescent="0.2">
      <c r="B23" s="217" t="s">
        <v>42</v>
      </c>
      <c r="C23" s="217"/>
      <c r="D23" s="217"/>
      <c r="F23" s="200" t="s">
        <v>42</v>
      </c>
      <c r="G23" s="200"/>
      <c r="H23" s="200" t="s">
        <v>42</v>
      </c>
    </row>
    <row r="24" spans="1:8" x14ac:dyDescent="0.2">
      <c r="B24" s="217" t="s">
        <v>43</v>
      </c>
      <c r="C24" s="217"/>
      <c r="D24" s="217"/>
      <c r="F24" s="200" t="s">
        <v>44</v>
      </c>
      <c r="G24" s="200"/>
      <c r="H24" s="200" t="s">
        <v>45</v>
      </c>
    </row>
  </sheetData>
  <mergeCells count="17"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  <mergeCell ref="H5:H6"/>
    <mergeCell ref="J7:M7"/>
    <mergeCell ref="B23:D23"/>
    <mergeCell ref="B24:D24"/>
    <mergeCell ref="J2:M2"/>
    <mergeCell ref="J6:M6"/>
    <mergeCell ref="A17:F17"/>
  </mergeCells>
  <pageMargins left="0.32" right="0.25" top="0.75" bottom="0.75" header="0.3" footer="0.3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60FC-8C7A-4489-B08F-AF0B9700EBCD}">
  <dimension ref="A1:IV30"/>
  <sheetViews>
    <sheetView tabSelected="1" view="pageBreakPreview" topLeftCell="A9" zoomScale="85" zoomScaleNormal="100" zoomScaleSheetLayoutView="85" workbookViewId="0">
      <selection activeCell="L18" sqref="L18"/>
    </sheetView>
  </sheetViews>
  <sheetFormatPr defaultRowHeight="21.75" x14ac:dyDescent="0.5"/>
  <cols>
    <col min="1" max="1" width="6.5703125" style="28" customWidth="1"/>
    <col min="2" max="2" width="5.28515625" style="28" customWidth="1"/>
    <col min="3" max="3" width="2.28515625" style="1" customWidth="1"/>
    <col min="4" max="4" width="6.85546875" style="1" customWidth="1"/>
    <col min="5" max="5" width="36.7109375" style="1" customWidth="1"/>
    <col min="6" max="6" width="11.42578125" style="38" customWidth="1"/>
    <col min="7" max="7" width="9.5703125" style="1" customWidth="1"/>
    <col min="8" max="8" width="11.7109375" style="54" customWidth="1"/>
    <col min="9" max="9" width="12.42578125" style="54" bestFit="1" customWidth="1"/>
    <col min="10" max="10" width="11.7109375" style="55" customWidth="1"/>
    <col min="11" max="11" width="12.42578125" style="54" bestFit="1" customWidth="1"/>
    <col min="12" max="12" width="13.140625" style="54" customWidth="1"/>
    <col min="13" max="13" width="13.42578125" style="1" customWidth="1"/>
    <col min="14" max="256" width="9.140625" style="1"/>
    <col min="257" max="257" width="6.5703125" style="1" customWidth="1"/>
    <col min="258" max="258" width="5.28515625" style="1" customWidth="1"/>
    <col min="259" max="259" width="2.28515625" style="1" customWidth="1"/>
    <col min="260" max="260" width="6.85546875" style="1" customWidth="1"/>
    <col min="261" max="261" width="36.7109375" style="1" customWidth="1"/>
    <col min="262" max="262" width="11.42578125" style="1" customWidth="1"/>
    <col min="263" max="263" width="9.5703125" style="1" customWidth="1"/>
    <col min="264" max="264" width="11.7109375" style="1" customWidth="1"/>
    <col min="265" max="265" width="12.42578125" style="1" bestFit="1" customWidth="1"/>
    <col min="266" max="266" width="11.7109375" style="1" customWidth="1"/>
    <col min="267" max="267" width="12.42578125" style="1" bestFit="1" customWidth="1"/>
    <col min="268" max="268" width="13.140625" style="1" customWidth="1"/>
    <col min="269" max="269" width="13.42578125" style="1" customWidth="1"/>
    <col min="270" max="512" width="9.140625" style="1"/>
    <col min="513" max="513" width="6.5703125" style="1" customWidth="1"/>
    <col min="514" max="514" width="5.28515625" style="1" customWidth="1"/>
    <col min="515" max="515" width="2.28515625" style="1" customWidth="1"/>
    <col min="516" max="516" width="6.85546875" style="1" customWidth="1"/>
    <col min="517" max="517" width="36.7109375" style="1" customWidth="1"/>
    <col min="518" max="518" width="11.42578125" style="1" customWidth="1"/>
    <col min="519" max="519" width="9.5703125" style="1" customWidth="1"/>
    <col min="520" max="520" width="11.7109375" style="1" customWidth="1"/>
    <col min="521" max="521" width="12.42578125" style="1" bestFit="1" customWidth="1"/>
    <col min="522" max="522" width="11.7109375" style="1" customWidth="1"/>
    <col min="523" max="523" width="12.42578125" style="1" bestFit="1" customWidth="1"/>
    <col min="524" max="524" width="13.140625" style="1" customWidth="1"/>
    <col min="525" max="525" width="13.42578125" style="1" customWidth="1"/>
    <col min="526" max="768" width="9.140625" style="1"/>
    <col min="769" max="769" width="6.5703125" style="1" customWidth="1"/>
    <col min="770" max="770" width="5.28515625" style="1" customWidth="1"/>
    <col min="771" max="771" width="2.28515625" style="1" customWidth="1"/>
    <col min="772" max="772" width="6.85546875" style="1" customWidth="1"/>
    <col min="773" max="773" width="36.7109375" style="1" customWidth="1"/>
    <col min="774" max="774" width="11.42578125" style="1" customWidth="1"/>
    <col min="775" max="775" width="9.5703125" style="1" customWidth="1"/>
    <col min="776" max="776" width="11.7109375" style="1" customWidth="1"/>
    <col min="777" max="777" width="12.42578125" style="1" bestFit="1" customWidth="1"/>
    <col min="778" max="778" width="11.7109375" style="1" customWidth="1"/>
    <col min="779" max="779" width="12.42578125" style="1" bestFit="1" customWidth="1"/>
    <col min="780" max="780" width="13.140625" style="1" customWidth="1"/>
    <col min="781" max="781" width="13.42578125" style="1" customWidth="1"/>
    <col min="782" max="1024" width="9.140625" style="1"/>
    <col min="1025" max="1025" width="6.5703125" style="1" customWidth="1"/>
    <col min="1026" max="1026" width="5.28515625" style="1" customWidth="1"/>
    <col min="1027" max="1027" width="2.28515625" style="1" customWidth="1"/>
    <col min="1028" max="1028" width="6.85546875" style="1" customWidth="1"/>
    <col min="1029" max="1029" width="36.7109375" style="1" customWidth="1"/>
    <col min="1030" max="1030" width="11.42578125" style="1" customWidth="1"/>
    <col min="1031" max="1031" width="9.5703125" style="1" customWidth="1"/>
    <col min="1032" max="1032" width="11.7109375" style="1" customWidth="1"/>
    <col min="1033" max="1033" width="12.42578125" style="1" bestFit="1" customWidth="1"/>
    <col min="1034" max="1034" width="11.7109375" style="1" customWidth="1"/>
    <col min="1035" max="1035" width="12.42578125" style="1" bestFit="1" customWidth="1"/>
    <col min="1036" max="1036" width="13.140625" style="1" customWidth="1"/>
    <col min="1037" max="1037" width="13.42578125" style="1" customWidth="1"/>
    <col min="1038" max="1280" width="9.140625" style="1"/>
    <col min="1281" max="1281" width="6.5703125" style="1" customWidth="1"/>
    <col min="1282" max="1282" width="5.28515625" style="1" customWidth="1"/>
    <col min="1283" max="1283" width="2.28515625" style="1" customWidth="1"/>
    <col min="1284" max="1284" width="6.85546875" style="1" customWidth="1"/>
    <col min="1285" max="1285" width="36.7109375" style="1" customWidth="1"/>
    <col min="1286" max="1286" width="11.42578125" style="1" customWidth="1"/>
    <col min="1287" max="1287" width="9.5703125" style="1" customWidth="1"/>
    <col min="1288" max="1288" width="11.7109375" style="1" customWidth="1"/>
    <col min="1289" max="1289" width="12.42578125" style="1" bestFit="1" customWidth="1"/>
    <col min="1290" max="1290" width="11.7109375" style="1" customWidth="1"/>
    <col min="1291" max="1291" width="12.42578125" style="1" bestFit="1" customWidth="1"/>
    <col min="1292" max="1292" width="13.140625" style="1" customWidth="1"/>
    <col min="1293" max="1293" width="13.42578125" style="1" customWidth="1"/>
    <col min="1294" max="1536" width="9.140625" style="1"/>
    <col min="1537" max="1537" width="6.5703125" style="1" customWidth="1"/>
    <col min="1538" max="1538" width="5.28515625" style="1" customWidth="1"/>
    <col min="1539" max="1539" width="2.28515625" style="1" customWidth="1"/>
    <col min="1540" max="1540" width="6.85546875" style="1" customWidth="1"/>
    <col min="1541" max="1541" width="36.7109375" style="1" customWidth="1"/>
    <col min="1542" max="1542" width="11.42578125" style="1" customWidth="1"/>
    <col min="1543" max="1543" width="9.5703125" style="1" customWidth="1"/>
    <col min="1544" max="1544" width="11.7109375" style="1" customWidth="1"/>
    <col min="1545" max="1545" width="12.42578125" style="1" bestFit="1" customWidth="1"/>
    <col min="1546" max="1546" width="11.7109375" style="1" customWidth="1"/>
    <col min="1547" max="1547" width="12.42578125" style="1" bestFit="1" customWidth="1"/>
    <col min="1548" max="1548" width="13.140625" style="1" customWidth="1"/>
    <col min="1549" max="1549" width="13.42578125" style="1" customWidth="1"/>
    <col min="1550" max="1792" width="9.140625" style="1"/>
    <col min="1793" max="1793" width="6.5703125" style="1" customWidth="1"/>
    <col min="1794" max="1794" width="5.28515625" style="1" customWidth="1"/>
    <col min="1795" max="1795" width="2.28515625" style="1" customWidth="1"/>
    <col min="1796" max="1796" width="6.85546875" style="1" customWidth="1"/>
    <col min="1797" max="1797" width="36.7109375" style="1" customWidth="1"/>
    <col min="1798" max="1798" width="11.42578125" style="1" customWidth="1"/>
    <col min="1799" max="1799" width="9.5703125" style="1" customWidth="1"/>
    <col min="1800" max="1800" width="11.7109375" style="1" customWidth="1"/>
    <col min="1801" max="1801" width="12.42578125" style="1" bestFit="1" customWidth="1"/>
    <col min="1802" max="1802" width="11.7109375" style="1" customWidth="1"/>
    <col min="1803" max="1803" width="12.42578125" style="1" bestFit="1" customWidth="1"/>
    <col min="1804" max="1804" width="13.140625" style="1" customWidth="1"/>
    <col min="1805" max="1805" width="13.42578125" style="1" customWidth="1"/>
    <col min="1806" max="2048" width="9.140625" style="1"/>
    <col min="2049" max="2049" width="6.5703125" style="1" customWidth="1"/>
    <col min="2050" max="2050" width="5.28515625" style="1" customWidth="1"/>
    <col min="2051" max="2051" width="2.28515625" style="1" customWidth="1"/>
    <col min="2052" max="2052" width="6.85546875" style="1" customWidth="1"/>
    <col min="2053" max="2053" width="36.7109375" style="1" customWidth="1"/>
    <col min="2054" max="2054" width="11.42578125" style="1" customWidth="1"/>
    <col min="2055" max="2055" width="9.5703125" style="1" customWidth="1"/>
    <col min="2056" max="2056" width="11.7109375" style="1" customWidth="1"/>
    <col min="2057" max="2057" width="12.42578125" style="1" bestFit="1" customWidth="1"/>
    <col min="2058" max="2058" width="11.7109375" style="1" customWidth="1"/>
    <col min="2059" max="2059" width="12.42578125" style="1" bestFit="1" customWidth="1"/>
    <col min="2060" max="2060" width="13.140625" style="1" customWidth="1"/>
    <col min="2061" max="2061" width="13.42578125" style="1" customWidth="1"/>
    <col min="2062" max="2304" width="9.140625" style="1"/>
    <col min="2305" max="2305" width="6.5703125" style="1" customWidth="1"/>
    <col min="2306" max="2306" width="5.28515625" style="1" customWidth="1"/>
    <col min="2307" max="2307" width="2.28515625" style="1" customWidth="1"/>
    <col min="2308" max="2308" width="6.85546875" style="1" customWidth="1"/>
    <col min="2309" max="2309" width="36.7109375" style="1" customWidth="1"/>
    <col min="2310" max="2310" width="11.42578125" style="1" customWidth="1"/>
    <col min="2311" max="2311" width="9.5703125" style="1" customWidth="1"/>
    <col min="2312" max="2312" width="11.7109375" style="1" customWidth="1"/>
    <col min="2313" max="2313" width="12.42578125" style="1" bestFit="1" customWidth="1"/>
    <col min="2314" max="2314" width="11.7109375" style="1" customWidth="1"/>
    <col min="2315" max="2315" width="12.42578125" style="1" bestFit="1" customWidth="1"/>
    <col min="2316" max="2316" width="13.140625" style="1" customWidth="1"/>
    <col min="2317" max="2317" width="13.42578125" style="1" customWidth="1"/>
    <col min="2318" max="2560" width="9.140625" style="1"/>
    <col min="2561" max="2561" width="6.5703125" style="1" customWidth="1"/>
    <col min="2562" max="2562" width="5.28515625" style="1" customWidth="1"/>
    <col min="2563" max="2563" width="2.28515625" style="1" customWidth="1"/>
    <col min="2564" max="2564" width="6.85546875" style="1" customWidth="1"/>
    <col min="2565" max="2565" width="36.7109375" style="1" customWidth="1"/>
    <col min="2566" max="2566" width="11.42578125" style="1" customWidth="1"/>
    <col min="2567" max="2567" width="9.5703125" style="1" customWidth="1"/>
    <col min="2568" max="2568" width="11.7109375" style="1" customWidth="1"/>
    <col min="2569" max="2569" width="12.42578125" style="1" bestFit="1" customWidth="1"/>
    <col min="2570" max="2570" width="11.7109375" style="1" customWidth="1"/>
    <col min="2571" max="2571" width="12.42578125" style="1" bestFit="1" customWidth="1"/>
    <col min="2572" max="2572" width="13.140625" style="1" customWidth="1"/>
    <col min="2573" max="2573" width="13.42578125" style="1" customWidth="1"/>
    <col min="2574" max="2816" width="9.140625" style="1"/>
    <col min="2817" max="2817" width="6.5703125" style="1" customWidth="1"/>
    <col min="2818" max="2818" width="5.28515625" style="1" customWidth="1"/>
    <col min="2819" max="2819" width="2.28515625" style="1" customWidth="1"/>
    <col min="2820" max="2820" width="6.85546875" style="1" customWidth="1"/>
    <col min="2821" max="2821" width="36.7109375" style="1" customWidth="1"/>
    <col min="2822" max="2822" width="11.42578125" style="1" customWidth="1"/>
    <col min="2823" max="2823" width="9.5703125" style="1" customWidth="1"/>
    <col min="2824" max="2824" width="11.7109375" style="1" customWidth="1"/>
    <col min="2825" max="2825" width="12.42578125" style="1" bestFit="1" customWidth="1"/>
    <col min="2826" max="2826" width="11.7109375" style="1" customWidth="1"/>
    <col min="2827" max="2827" width="12.42578125" style="1" bestFit="1" customWidth="1"/>
    <col min="2828" max="2828" width="13.140625" style="1" customWidth="1"/>
    <col min="2829" max="2829" width="13.42578125" style="1" customWidth="1"/>
    <col min="2830" max="3072" width="9.140625" style="1"/>
    <col min="3073" max="3073" width="6.5703125" style="1" customWidth="1"/>
    <col min="3074" max="3074" width="5.28515625" style="1" customWidth="1"/>
    <col min="3075" max="3075" width="2.28515625" style="1" customWidth="1"/>
    <col min="3076" max="3076" width="6.85546875" style="1" customWidth="1"/>
    <col min="3077" max="3077" width="36.7109375" style="1" customWidth="1"/>
    <col min="3078" max="3078" width="11.42578125" style="1" customWidth="1"/>
    <col min="3079" max="3079" width="9.5703125" style="1" customWidth="1"/>
    <col min="3080" max="3080" width="11.7109375" style="1" customWidth="1"/>
    <col min="3081" max="3081" width="12.42578125" style="1" bestFit="1" customWidth="1"/>
    <col min="3082" max="3082" width="11.7109375" style="1" customWidth="1"/>
    <col min="3083" max="3083" width="12.42578125" style="1" bestFit="1" customWidth="1"/>
    <col min="3084" max="3084" width="13.140625" style="1" customWidth="1"/>
    <col min="3085" max="3085" width="13.42578125" style="1" customWidth="1"/>
    <col min="3086" max="3328" width="9.140625" style="1"/>
    <col min="3329" max="3329" width="6.5703125" style="1" customWidth="1"/>
    <col min="3330" max="3330" width="5.28515625" style="1" customWidth="1"/>
    <col min="3331" max="3331" width="2.28515625" style="1" customWidth="1"/>
    <col min="3332" max="3332" width="6.85546875" style="1" customWidth="1"/>
    <col min="3333" max="3333" width="36.7109375" style="1" customWidth="1"/>
    <col min="3334" max="3334" width="11.42578125" style="1" customWidth="1"/>
    <col min="3335" max="3335" width="9.5703125" style="1" customWidth="1"/>
    <col min="3336" max="3336" width="11.7109375" style="1" customWidth="1"/>
    <col min="3337" max="3337" width="12.42578125" style="1" bestFit="1" customWidth="1"/>
    <col min="3338" max="3338" width="11.7109375" style="1" customWidth="1"/>
    <col min="3339" max="3339" width="12.42578125" style="1" bestFit="1" customWidth="1"/>
    <col min="3340" max="3340" width="13.140625" style="1" customWidth="1"/>
    <col min="3341" max="3341" width="13.42578125" style="1" customWidth="1"/>
    <col min="3342" max="3584" width="9.140625" style="1"/>
    <col min="3585" max="3585" width="6.5703125" style="1" customWidth="1"/>
    <col min="3586" max="3586" width="5.28515625" style="1" customWidth="1"/>
    <col min="3587" max="3587" width="2.28515625" style="1" customWidth="1"/>
    <col min="3588" max="3588" width="6.85546875" style="1" customWidth="1"/>
    <col min="3589" max="3589" width="36.7109375" style="1" customWidth="1"/>
    <col min="3590" max="3590" width="11.42578125" style="1" customWidth="1"/>
    <col min="3591" max="3591" width="9.5703125" style="1" customWidth="1"/>
    <col min="3592" max="3592" width="11.7109375" style="1" customWidth="1"/>
    <col min="3593" max="3593" width="12.42578125" style="1" bestFit="1" customWidth="1"/>
    <col min="3594" max="3594" width="11.7109375" style="1" customWidth="1"/>
    <col min="3595" max="3595" width="12.42578125" style="1" bestFit="1" customWidth="1"/>
    <col min="3596" max="3596" width="13.140625" style="1" customWidth="1"/>
    <col min="3597" max="3597" width="13.42578125" style="1" customWidth="1"/>
    <col min="3598" max="3840" width="9.140625" style="1"/>
    <col min="3841" max="3841" width="6.5703125" style="1" customWidth="1"/>
    <col min="3842" max="3842" width="5.28515625" style="1" customWidth="1"/>
    <col min="3843" max="3843" width="2.28515625" style="1" customWidth="1"/>
    <col min="3844" max="3844" width="6.85546875" style="1" customWidth="1"/>
    <col min="3845" max="3845" width="36.7109375" style="1" customWidth="1"/>
    <col min="3846" max="3846" width="11.42578125" style="1" customWidth="1"/>
    <col min="3847" max="3847" width="9.5703125" style="1" customWidth="1"/>
    <col min="3848" max="3848" width="11.7109375" style="1" customWidth="1"/>
    <col min="3849" max="3849" width="12.42578125" style="1" bestFit="1" customWidth="1"/>
    <col min="3850" max="3850" width="11.7109375" style="1" customWidth="1"/>
    <col min="3851" max="3851" width="12.42578125" style="1" bestFit="1" customWidth="1"/>
    <col min="3852" max="3852" width="13.140625" style="1" customWidth="1"/>
    <col min="3853" max="3853" width="13.42578125" style="1" customWidth="1"/>
    <col min="3854" max="4096" width="9.140625" style="1"/>
    <col min="4097" max="4097" width="6.5703125" style="1" customWidth="1"/>
    <col min="4098" max="4098" width="5.28515625" style="1" customWidth="1"/>
    <col min="4099" max="4099" width="2.28515625" style="1" customWidth="1"/>
    <col min="4100" max="4100" width="6.85546875" style="1" customWidth="1"/>
    <col min="4101" max="4101" width="36.7109375" style="1" customWidth="1"/>
    <col min="4102" max="4102" width="11.42578125" style="1" customWidth="1"/>
    <col min="4103" max="4103" width="9.5703125" style="1" customWidth="1"/>
    <col min="4104" max="4104" width="11.7109375" style="1" customWidth="1"/>
    <col min="4105" max="4105" width="12.42578125" style="1" bestFit="1" customWidth="1"/>
    <col min="4106" max="4106" width="11.7109375" style="1" customWidth="1"/>
    <col min="4107" max="4107" width="12.42578125" style="1" bestFit="1" customWidth="1"/>
    <col min="4108" max="4108" width="13.140625" style="1" customWidth="1"/>
    <col min="4109" max="4109" width="13.42578125" style="1" customWidth="1"/>
    <col min="4110" max="4352" width="9.140625" style="1"/>
    <col min="4353" max="4353" width="6.5703125" style="1" customWidth="1"/>
    <col min="4354" max="4354" width="5.28515625" style="1" customWidth="1"/>
    <col min="4355" max="4355" width="2.28515625" style="1" customWidth="1"/>
    <col min="4356" max="4356" width="6.85546875" style="1" customWidth="1"/>
    <col min="4357" max="4357" width="36.7109375" style="1" customWidth="1"/>
    <col min="4358" max="4358" width="11.42578125" style="1" customWidth="1"/>
    <col min="4359" max="4359" width="9.5703125" style="1" customWidth="1"/>
    <col min="4360" max="4360" width="11.7109375" style="1" customWidth="1"/>
    <col min="4361" max="4361" width="12.42578125" style="1" bestFit="1" customWidth="1"/>
    <col min="4362" max="4362" width="11.7109375" style="1" customWidth="1"/>
    <col min="4363" max="4363" width="12.42578125" style="1" bestFit="1" customWidth="1"/>
    <col min="4364" max="4364" width="13.140625" style="1" customWidth="1"/>
    <col min="4365" max="4365" width="13.42578125" style="1" customWidth="1"/>
    <col min="4366" max="4608" width="9.140625" style="1"/>
    <col min="4609" max="4609" width="6.5703125" style="1" customWidth="1"/>
    <col min="4610" max="4610" width="5.28515625" style="1" customWidth="1"/>
    <col min="4611" max="4611" width="2.28515625" style="1" customWidth="1"/>
    <col min="4612" max="4612" width="6.85546875" style="1" customWidth="1"/>
    <col min="4613" max="4613" width="36.7109375" style="1" customWidth="1"/>
    <col min="4614" max="4614" width="11.42578125" style="1" customWidth="1"/>
    <col min="4615" max="4615" width="9.5703125" style="1" customWidth="1"/>
    <col min="4616" max="4616" width="11.7109375" style="1" customWidth="1"/>
    <col min="4617" max="4617" width="12.42578125" style="1" bestFit="1" customWidth="1"/>
    <col min="4618" max="4618" width="11.7109375" style="1" customWidth="1"/>
    <col min="4619" max="4619" width="12.42578125" style="1" bestFit="1" customWidth="1"/>
    <col min="4620" max="4620" width="13.140625" style="1" customWidth="1"/>
    <col min="4621" max="4621" width="13.42578125" style="1" customWidth="1"/>
    <col min="4622" max="4864" width="9.140625" style="1"/>
    <col min="4865" max="4865" width="6.5703125" style="1" customWidth="1"/>
    <col min="4866" max="4866" width="5.28515625" style="1" customWidth="1"/>
    <col min="4867" max="4867" width="2.28515625" style="1" customWidth="1"/>
    <col min="4868" max="4868" width="6.85546875" style="1" customWidth="1"/>
    <col min="4869" max="4869" width="36.7109375" style="1" customWidth="1"/>
    <col min="4870" max="4870" width="11.42578125" style="1" customWidth="1"/>
    <col min="4871" max="4871" width="9.5703125" style="1" customWidth="1"/>
    <col min="4872" max="4872" width="11.7109375" style="1" customWidth="1"/>
    <col min="4873" max="4873" width="12.42578125" style="1" bestFit="1" customWidth="1"/>
    <col min="4874" max="4874" width="11.7109375" style="1" customWidth="1"/>
    <col min="4875" max="4875" width="12.42578125" style="1" bestFit="1" customWidth="1"/>
    <col min="4876" max="4876" width="13.140625" style="1" customWidth="1"/>
    <col min="4877" max="4877" width="13.42578125" style="1" customWidth="1"/>
    <col min="4878" max="5120" width="9.140625" style="1"/>
    <col min="5121" max="5121" width="6.5703125" style="1" customWidth="1"/>
    <col min="5122" max="5122" width="5.28515625" style="1" customWidth="1"/>
    <col min="5123" max="5123" width="2.28515625" style="1" customWidth="1"/>
    <col min="5124" max="5124" width="6.85546875" style="1" customWidth="1"/>
    <col min="5125" max="5125" width="36.7109375" style="1" customWidth="1"/>
    <col min="5126" max="5126" width="11.42578125" style="1" customWidth="1"/>
    <col min="5127" max="5127" width="9.5703125" style="1" customWidth="1"/>
    <col min="5128" max="5128" width="11.7109375" style="1" customWidth="1"/>
    <col min="5129" max="5129" width="12.42578125" style="1" bestFit="1" customWidth="1"/>
    <col min="5130" max="5130" width="11.7109375" style="1" customWidth="1"/>
    <col min="5131" max="5131" width="12.42578125" style="1" bestFit="1" customWidth="1"/>
    <col min="5132" max="5132" width="13.140625" style="1" customWidth="1"/>
    <col min="5133" max="5133" width="13.42578125" style="1" customWidth="1"/>
    <col min="5134" max="5376" width="9.140625" style="1"/>
    <col min="5377" max="5377" width="6.5703125" style="1" customWidth="1"/>
    <col min="5378" max="5378" width="5.28515625" style="1" customWidth="1"/>
    <col min="5379" max="5379" width="2.28515625" style="1" customWidth="1"/>
    <col min="5380" max="5380" width="6.85546875" style="1" customWidth="1"/>
    <col min="5381" max="5381" width="36.7109375" style="1" customWidth="1"/>
    <col min="5382" max="5382" width="11.42578125" style="1" customWidth="1"/>
    <col min="5383" max="5383" width="9.5703125" style="1" customWidth="1"/>
    <col min="5384" max="5384" width="11.7109375" style="1" customWidth="1"/>
    <col min="5385" max="5385" width="12.42578125" style="1" bestFit="1" customWidth="1"/>
    <col min="5386" max="5386" width="11.7109375" style="1" customWidth="1"/>
    <col min="5387" max="5387" width="12.42578125" style="1" bestFit="1" customWidth="1"/>
    <col min="5388" max="5388" width="13.140625" style="1" customWidth="1"/>
    <col min="5389" max="5389" width="13.42578125" style="1" customWidth="1"/>
    <col min="5390" max="5632" width="9.140625" style="1"/>
    <col min="5633" max="5633" width="6.5703125" style="1" customWidth="1"/>
    <col min="5634" max="5634" width="5.28515625" style="1" customWidth="1"/>
    <col min="5635" max="5635" width="2.28515625" style="1" customWidth="1"/>
    <col min="5636" max="5636" width="6.85546875" style="1" customWidth="1"/>
    <col min="5637" max="5637" width="36.7109375" style="1" customWidth="1"/>
    <col min="5638" max="5638" width="11.42578125" style="1" customWidth="1"/>
    <col min="5639" max="5639" width="9.5703125" style="1" customWidth="1"/>
    <col min="5640" max="5640" width="11.7109375" style="1" customWidth="1"/>
    <col min="5641" max="5641" width="12.42578125" style="1" bestFit="1" customWidth="1"/>
    <col min="5642" max="5642" width="11.7109375" style="1" customWidth="1"/>
    <col min="5643" max="5643" width="12.42578125" style="1" bestFit="1" customWidth="1"/>
    <col min="5644" max="5644" width="13.140625" style="1" customWidth="1"/>
    <col min="5645" max="5645" width="13.42578125" style="1" customWidth="1"/>
    <col min="5646" max="5888" width="9.140625" style="1"/>
    <col min="5889" max="5889" width="6.5703125" style="1" customWidth="1"/>
    <col min="5890" max="5890" width="5.28515625" style="1" customWidth="1"/>
    <col min="5891" max="5891" width="2.28515625" style="1" customWidth="1"/>
    <col min="5892" max="5892" width="6.85546875" style="1" customWidth="1"/>
    <col min="5893" max="5893" width="36.7109375" style="1" customWidth="1"/>
    <col min="5894" max="5894" width="11.42578125" style="1" customWidth="1"/>
    <col min="5895" max="5895" width="9.5703125" style="1" customWidth="1"/>
    <col min="5896" max="5896" width="11.7109375" style="1" customWidth="1"/>
    <col min="5897" max="5897" width="12.42578125" style="1" bestFit="1" customWidth="1"/>
    <col min="5898" max="5898" width="11.7109375" style="1" customWidth="1"/>
    <col min="5899" max="5899" width="12.42578125" style="1" bestFit="1" customWidth="1"/>
    <col min="5900" max="5900" width="13.140625" style="1" customWidth="1"/>
    <col min="5901" max="5901" width="13.42578125" style="1" customWidth="1"/>
    <col min="5902" max="6144" width="9.140625" style="1"/>
    <col min="6145" max="6145" width="6.5703125" style="1" customWidth="1"/>
    <col min="6146" max="6146" width="5.28515625" style="1" customWidth="1"/>
    <col min="6147" max="6147" width="2.28515625" style="1" customWidth="1"/>
    <col min="6148" max="6148" width="6.85546875" style="1" customWidth="1"/>
    <col min="6149" max="6149" width="36.7109375" style="1" customWidth="1"/>
    <col min="6150" max="6150" width="11.42578125" style="1" customWidth="1"/>
    <col min="6151" max="6151" width="9.5703125" style="1" customWidth="1"/>
    <col min="6152" max="6152" width="11.7109375" style="1" customWidth="1"/>
    <col min="6153" max="6153" width="12.42578125" style="1" bestFit="1" customWidth="1"/>
    <col min="6154" max="6154" width="11.7109375" style="1" customWidth="1"/>
    <col min="6155" max="6155" width="12.42578125" style="1" bestFit="1" customWidth="1"/>
    <col min="6156" max="6156" width="13.140625" style="1" customWidth="1"/>
    <col min="6157" max="6157" width="13.42578125" style="1" customWidth="1"/>
    <col min="6158" max="6400" width="9.140625" style="1"/>
    <col min="6401" max="6401" width="6.5703125" style="1" customWidth="1"/>
    <col min="6402" max="6402" width="5.28515625" style="1" customWidth="1"/>
    <col min="6403" max="6403" width="2.28515625" style="1" customWidth="1"/>
    <col min="6404" max="6404" width="6.85546875" style="1" customWidth="1"/>
    <col min="6405" max="6405" width="36.7109375" style="1" customWidth="1"/>
    <col min="6406" max="6406" width="11.42578125" style="1" customWidth="1"/>
    <col min="6407" max="6407" width="9.5703125" style="1" customWidth="1"/>
    <col min="6408" max="6408" width="11.7109375" style="1" customWidth="1"/>
    <col min="6409" max="6409" width="12.42578125" style="1" bestFit="1" customWidth="1"/>
    <col min="6410" max="6410" width="11.7109375" style="1" customWidth="1"/>
    <col min="6411" max="6411" width="12.42578125" style="1" bestFit="1" customWidth="1"/>
    <col min="6412" max="6412" width="13.140625" style="1" customWidth="1"/>
    <col min="6413" max="6413" width="13.42578125" style="1" customWidth="1"/>
    <col min="6414" max="6656" width="9.140625" style="1"/>
    <col min="6657" max="6657" width="6.5703125" style="1" customWidth="1"/>
    <col min="6658" max="6658" width="5.28515625" style="1" customWidth="1"/>
    <col min="6659" max="6659" width="2.28515625" style="1" customWidth="1"/>
    <col min="6660" max="6660" width="6.85546875" style="1" customWidth="1"/>
    <col min="6661" max="6661" width="36.7109375" style="1" customWidth="1"/>
    <col min="6662" max="6662" width="11.42578125" style="1" customWidth="1"/>
    <col min="6663" max="6663" width="9.5703125" style="1" customWidth="1"/>
    <col min="6664" max="6664" width="11.7109375" style="1" customWidth="1"/>
    <col min="6665" max="6665" width="12.42578125" style="1" bestFit="1" customWidth="1"/>
    <col min="6666" max="6666" width="11.7109375" style="1" customWidth="1"/>
    <col min="6667" max="6667" width="12.42578125" style="1" bestFit="1" customWidth="1"/>
    <col min="6668" max="6668" width="13.140625" style="1" customWidth="1"/>
    <col min="6669" max="6669" width="13.42578125" style="1" customWidth="1"/>
    <col min="6670" max="6912" width="9.140625" style="1"/>
    <col min="6913" max="6913" width="6.5703125" style="1" customWidth="1"/>
    <col min="6914" max="6914" width="5.28515625" style="1" customWidth="1"/>
    <col min="6915" max="6915" width="2.28515625" style="1" customWidth="1"/>
    <col min="6916" max="6916" width="6.85546875" style="1" customWidth="1"/>
    <col min="6917" max="6917" width="36.7109375" style="1" customWidth="1"/>
    <col min="6918" max="6918" width="11.42578125" style="1" customWidth="1"/>
    <col min="6919" max="6919" width="9.5703125" style="1" customWidth="1"/>
    <col min="6920" max="6920" width="11.7109375" style="1" customWidth="1"/>
    <col min="6921" max="6921" width="12.42578125" style="1" bestFit="1" customWidth="1"/>
    <col min="6922" max="6922" width="11.7109375" style="1" customWidth="1"/>
    <col min="6923" max="6923" width="12.42578125" style="1" bestFit="1" customWidth="1"/>
    <col min="6924" max="6924" width="13.140625" style="1" customWidth="1"/>
    <col min="6925" max="6925" width="13.42578125" style="1" customWidth="1"/>
    <col min="6926" max="7168" width="9.140625" style="1"/>
    <col min="7169" max="7169" width="6.5703125" style="1" customWidth="1"/>
    <col min="7170" max="7170" width="5.28515625" style="1" customWidth="1"/>
    <col min="7171" max="7171" width="2.28515625" style="1" customWidth="1"/>
    <col min="7172" max="7172" width="6.85546875" style="1" customWidth="1"/>
    <col min="7173" max="7173" width="36.7109375" style="1" customWidth="1"/>
    <col min="7174" max="7174" width="11.42578125" style="1" customWidth="1"/>
    <col min="7175" max="7175" width="9.5703125" style="1" customWidth="1"/>
    <col min="7176" max="7176" width="11.7109375" style="1" customWidth="1"/>
    <col min="7177" max="7177" width="12.42578125" style="1" bestFit="1" customWidth="1"/>
    <col min="7178" max="7178" width="11.7109375" style="1" customWidth="1"/>
    <col min="7179" max="7179" width="12.42578125" style="1" bestFit="1" customWidth="1"/>
    <col min="7180" max="7180" width="13.140625" style="1" customWidth="1"/>
    <col min="7181" max="7181" width="13.42578125" style="1" customWidth="1"/>
    <col min="7182" max="7424" width="9.140625" style="1"/>
    <col min="7425" max="7425" width="6.5703125" style="1" customWidth="1"/>
    <col min="7426" max="7426" width="5.28515625" style="1" customWidth="1"/>
    <col min="7427" max="7427" width="2.28515625" style="1" customWidth="1"/>
    <col min="7428" max="7428" width="6.85546875" style="1" customWidth="1"/>
    <col min="7429" max="7429" width="36.7109375" style="1" customWidth="1"/>
    <col min="7430" max="7430" width="11.42578125" style="1" customWidth="1"/>
    <col min="7431" max="7431" width="9.5703125" style="1" customWidth="1"/>
    <col min="7432" max="7432" width="11.7109375" style="1" customWidth="1"/>
    <col min="7433" max="7433" width="12.42578125" style="1" bestFit="1" customWidth="1"/>
    <col min="7434" max="7434" width="11.7109375" style="1" customWidth="1"/>
    <col min="7435" max="7435" width="12.42578125" style="1" bestFit="1" customWidth="1"/>
    <col min="7436" max="7436" width="13.140625" style="1" customWidth="1"/>
    <col min="7437" max="7437" width="13.42578125" style="1" customWidth="1"/>
    <col min="7438" max="7680" width="9.140625" style="1"/>
    <col min="7681" max="7681" width="6.5703125" style="1" customWidth="1"/>
    <col min="7682" max="7682" width="5.28515625" style="1" customWidth="1"/>
    <col min="7683" max="7683" width="2.28515625" style="1" customWidth="1"/>
    <col min="7684" max="7684" width="6.85546875" style="1" customWidth="1"/>
    <col min="7685" max="7685" width="36.7109375" style="1" customWidth="1"/>
    <col min="7686" max="7686" width="11.42578125" style="1" customWidth="1"/>
    <col min="7687" max="7687" width="9.5703125" style="1" customWidth="1"/>
    <col min="7688" max="7688" width="11.7109375" style="1" customWidth="1"/>
    <col min="7689" max="7689" width="12.42578125" style="1" bestFit="1" customWidth="1"/>
    <col min="7690" max="7690" width="11.7109375" style="1" customWidth="1"/>
    <col min="7691" max="7691" width="12.42578125" style="1" bestFit="1" customWidth="1"/>
    <col min="7692" max="7692" width="13.140625" style="1" customWidth="1"/>
    <col min="7693" max="7693" width="13.42578125" style="1" customWidth="1"/>
    <col min="7694" max="7936" width="9.140625" style="1"/>
    <col min="7937" max="7937" width="6.5703125" style="1" customWidth="1"/>
    <col min="7938" max="7938" width="5.28515625" style="1" customWidth="1"/>
    <col min="7939" max="7939" width="2.28515625" style="1" customWidth="1"/>
    <col min="7940" max="7940" width="6.85546875" style="1" customWidth="1"/>
    <col min="7941" max="7941" width="36.7109375" style="1" customWidth="1"/>
    <col min="7942" max="7942" width="11.42578125" style="1" customWidth="1"/>
    <col min="7943" max="7943" width="9.5703125" style="1" customWidth="1"/>
    <col min="7944" max="7944" width="11.7109375" style="1" customWidth="1"/>
    <col min="7945" max="7945" width="12.42578125" style="1" bestFit="1" customWidth="1"/>
    <col min="7946" max="7946" width="11.7109375" style="1" customWidth="1"/>
    <col min="7947" max="7947" width="12.42578125" style="1" bestFit="1" customWidth="1"/>
    <col min="7948" max="7948" width="13.140625" style="1" customWidth="1"/>
    <col min="7949" max="7949" width="13.42578125" style="1" customWidth="1"/>
    <col min="7950" max="8192" width="9.140625" style="1"/>
    <col min="8193" max="8193" width="6.5703125" style="1" customWidth="1"/>
    <col min="8194" max="8194" width="5.28515625" style="1" customWidth="1"/>
    <col min="8195" max="8195" width="2.28515625" style="1" customWidth="1"/>
    <col min="8196" max="8196" width="6.85546875" style="1" customWidth="1"/>
    <col min="8197" max="8197" width="36.7109375" style="1" customWidth="1"/>
    <col min="8198" max="8198" width="11.42578125" style="1" customWidth="1"/>
    <col min="8199" max="8199" width="9.5703125" style="1" customWidth="1"/>
    <col min="8200" max="8200" width="11.7109375" style="1" customWidth="1"/>
    <col min="8201" max="8201" width="12.42578125" style="1" bestFit="1" customWidth="1"/>
    <col min="8202" max="8202" width="11.7109375" style="1" customWidth="1"/>
    <col min="8203" max="8203" width="12.42578125" style="1" bestFit="1" customWidth="1"/>
    <col min="8204" max="8204" width="13.140625" style="1" customWidth="1"/>
    <col min="8205" max="8205" width="13.42578125" style="1" customWidth="1"/>
    <col min="8206" max="8448" width="9.140625" style="1"/>
    <col min="8449" max="8449" width="6.5703125" style="1" customWidth="1"/>
    <col min="8450" max="8450" width="5.28515625" style="1" customWidth="1"/>
    <col min="8451" max="8451" width="2.28515625" style="1" customWidth="1"/>
    <col min="8452" max="8452" width="6.85546875" style="1" customWidth="1"/>
    <col min="8453" max="8453" width="36.7109375" style="1" customWidth="1"/>
    <col min="8454" max="8454" width="11.42578125" style="1" customWidth="1"/>
    <col min="8455" max="8455" width="9.5703125" style="1" customWidth="1"/>
    <col min="8456" max="8456" width="11.7109375" style="1" customWidth="1"/>
    <col min="8457" max="8457" width="12.42578125" style="1" bestFit="1" customWidth="1"/>
    <col min="8458" max="8458" width="11.7109375" style="1" customWidth="1"/>
    <col min="8459" max="8459" width="12.42578125" style="1" bestFit="1" customWidth="1"/>
    <col min="8460" max="8460" width="13.140625" style="1" customWidth="1"/>
    <col min="8461" max="8461" width="13.42578125" style="1" customWidth="1"/>
    <col min="8462" max="8704" width="9.140625" style="1"/>
    <col min="8705" max="8705" width="6.5703125" style="1" customWidth="1"/>
    <col min="8706" max="8706" width="5.28515625" style="1" customWidth="1"/>
    <col min="8707" max="8707" width="2.28515625" style="1" customWidth="1"/>
    <col min="8708" max="8708" width="6.85546875" style="1" customWidth="1"/>
    <col min="8709" max="8709" width="36.7109375" style="1" customWidth="1"/>
    <col min="8710" max="8710" width="11.42578125" style="1" customWidth="1"/>
    <col min="8711" max="8711" width="9.5703125" style="1" customWidth="1"/>
    <col min="8712" max="8712" width="11.7109375" style="1" customWidth="1"/>
    <col min="8713" max="8713" width="12.42578125" style="1" bestFit="1" customWidth="1"/>
    <col min="8714" max="8714" width="11.7109375" style="1" customWidth="1"/>
    <col min="8715" max="8715" width="12.42578125" style="1" bestFit="1" customWidth="1"/>
    <col min="8716" max="8716" width="13.140625" style="1" customWidth="1"/>
    <col min="8717" max="8717" width="13.42578125" style="1" customWidth="1"/>
    <col min="8718" max="8960" width="9.140625" style="1"/>
    <col min="8961" max="8961" width="6.5703125" style="1" customWidth="1"/>
    <col min="8962" max="8962" width="5.28515625" style="1" customWidth="1"/>
    <col min="8963" max="8963" width="2.28515625" style="1" customWidth="1"/>
    <col min="8964" max="8964" width="6.85546875" style="1" customWidth="1"/>
    <col min="8965" max="8965" width="36.7109375" style="1" customWidth="1"/>
    <col min="8966" max="8966" width="11.42578125" style="1" customWidth="1"/>
    <col min="8967" max="8967" width="9.5703125" style="1" customWidth="1"/>
    <col min="8968" max="8968" width="11.7109375" style="1" customWidth="1"/>
    <col min="8969" max="8969" width="12.42578125" style="1" bestFit="1" customWidth="1"/>
    <col min="8970" max="8970" width="11.7109375" style="1" customWidth="1"/>
    <col min="8971" max="8971" width="12.42578125" style="1" bestFit="1" customWidth="1"/>
    <col min="8972" max="8972" width="13.140625" style="1" customWidth="1"/>
    <col min="8973" max="8973" width="13.42578125" style="1" customWidth="1"/>
    <col min="8974" max="9216" width="9.140625" style="1"/>
    <col min="9217" max="9217" width="6.5703125" style="1" customWidth="1"/>
    <col min="9218" max="9218" width="5.28515625" style="1" customWidth="1"/>
    <col min="9219" max="9219" width="2.28515625" style="1" customWidth="1"/>
    <col min="9220" max="9220" width="6.85546875" style="1" customWidth="1"/>
    <col min="9221" max="9221" width="36.7109375" style="1" customWidth="1"/>
    <col min="9222" max="9222" width="11.42578125" style="1" customWidth="1"/>
    <col min="9223" max="9223" width="9.5703125" style="1" customWidth="1"/>
    <col min="9224" max="9224" width="11.7109375" style="1" customWidth="1"/>
    <col min="9225" max="9225" width="12.42578125" style="1" bestFit="1" customWidth="1"/>
    <col min="9226" max="9226" width="11.7109375" style="1" customWidth="1"/>
    <col min="9227" max="9227" width="12.42578125" style="1" bestFit="1" customWidth="1"/>
    <col min="9228" max="9228" width="13.140625" style="1" customWidth="1"/>
    <col min="9229" max="9229" width="13.42578125" style="1" customWidth="1"/>
    <col min="9230" max="9472" width="9.140625" style="1"/>
    <col min="9473" max="9473" width="6.5703125" style="1" customWidth="1"/>
    <col min="9474" max="9474" width="5.28515625" style="1" customWidth="1"/>
    <col min="9475" max="9475" width="2.28515625" style="1" customWidth="1"/>
    <col min="9476" max="9476" width="6.85546875" style="1" customWidth="1"/>
    <col min="9477" max="9477" width="36.7109375" style="1" customWidth="1"/>
    <col min="9478" max="9478" width="11.42578125" style="1" customWidth="1"/>
    <col min="9479" max="9479" width="9.5703125" style="1" customWidth="1"/>
    <col min="9480" max="9480" width="11.7109375" style="1" customWidth="1"/>
    <col min="9481" max="9481" width="12.42578125" style="1" bestFit="1" customWidth="1"/>
    <col min="9482" max="9482" width="11.7109375" style="1" customWidth="1"/>
    <col min="9483" max="9483" width="12.42578125" style="1" bestFit="1" customWidth="1"/>
    <col min="9484" max="9484" width="13.140625" style="1" customWidth="1"/>
    <col min="9485" max="9485" width="13.42578125" style="1" customWidth="1"/>
    <col min="9486" max="9728" width="9.140625" style="1"/>
    <col min="9729" max="9729" width="6.5703125" style="1" customWidth="1"/>
    <col min="9730" max="9730" width="5.28515625" style="1" customWidth="1"/>
    <col min="9731" max="9731" width="2.28515625" style="1" customWidth="1"/>
    <col min="9732" max="9732" width="6.85546875" style="1" customWidth="1"/>
    <col min="9733" max="9733" width="36.7109375" style="1" customWidth="1"/>
    <col min="9734" max="9734" width="11.42578125" style="1" customWidth="1"/>
    <col min="9735" max="9735" width="9.5703125" style="1" customWidth="1"/>
    <col min="9736" max="9736" width="11.7109375" style="1" customWidth="1"/>
    <col min="9737" max="9737" width="12.42578125" style="1" bestFit="1" customWidth="1"/>
    <col min="9738" max="9738" width="11.7109375" style="1" customWidth="1"/>
    <col min="9739" max="9739" width="12.42578125" style="1" bestFit="1" customWidth="1"/>
    <col min="9740" max="9740" width="13.140625" style="1" customWidth="1"/>
    <col min="9741" max="9741" width="13.42578125" style="1" customWidth="1"/>
    <col min="9742" max="9984" width="9.140625" style="1"/>
    <col min="9985" max="9985" width="6.5703125" style="1" customWidth="1"/>
    <col min="9986" max="9986" width="5.28515625" style="1" customWidth="1"/>
    <col min="9987" max="9987" width="2.28515625" style="1" customWidth="1"/>
    <col min="9988" max="9988" width="6.85546875" style="1" customWidth="1"/>
    <col min="9989" max="9989" width="36.7109375" style="1" customWidth="1"/>
    <col min="9990" max="9990" width="11.42578125" style="1" customWidth="1"/>
    <col min="9991" max="9991" width="9.5703125" style="1" customWidth="1"/>
    <col min="9992" max="9992" width="11.7109375" style="1" customWidth="1"/>
    <col min="9993" max="9993" width="12.42578125" style="1" bestFit="1" customWidth="1"/>
    <col min="9994" max="9994" width="11.7109375" style="1" customWidth="1"/>
    <col min="9995" max="9995" width="12.42578125" style="1" bestFit="1" customWidth="1"/>
    <col min="9996" max="9996" width="13.140625" style="1" customWidth="1"/>
    <col min="9997" max="9997" width="13.42578125" style="1" customWidth="1"/>
    <col min="9998" max="10240" width="9.140625" style="1"/>
    <col min="10241" max="10241" width="6.5703125" style="1" customWidth="1"/>
    <col min="10242" max="10242" width="5.28515625" style="1" customWidth="1"/>
    <col min="10243" max="10243" width="2.28515625" style="1" customWidth="1"/>
    <col min="10244" max="10244" width="6.85546875" style="1" customWidth="1"/>
    <col min="10245" max="10245" width="36.7109375" style="1" customWidth="1"/>
    <col min="10246" max="10246" width="11.42578125" style="1" customWidth="1"/>
    <col min="10247" max="10247" width="9.5703125" style="1" customWidth="1"/>
    <col min="10248" max="10248" width="11.7109375" style="1" customWidth="1"/>
    <col min="10249" max="10249" width="12.42578125" style="1" bestFit="1" customWidth="1"/>
    <col min="10250" max="10250" width="11.7109375" style="1" customWidth="1"/>
    <col min="10251" max="10251" width="12.42578125" style="1" bestFit="1" customWidth="1"/>
    <col min="10252" max="10252" width="13.140625" style="1" customWidth="1"/>
    <col min="10253" max="10253" width="13.42578125" style="1" customWidth="1"/>
    <col min="10254" max="10496" width="9.140625" style="1"/>
    <col min="10497" max="10497" width="6.5703125" style="1" customWidth="1"/>
    <col min="10498" max="10498" width="5.28515625" style="1" customWidth="1"/>
    <col min="10499" max="10499" width="2.28515625" style="1" customWidth="1"/>
    <col min="10500" max="10500" width="6.85546875" style="1" customWidth="1"/>
    <col min="10501" max="10501" width="36.7109375" style="1" customWidth="1"/>
    <col min="10502" max="10502" width="11.42578125" style="1" customWidth="1"/>
    <col min="10503" max="10503" width="9.5703125" style="1" customWidth="1"/>
    <col min="10504" max="10504" width="11.7109375" style="1" customWidth="1"/>
    <col min="10505" max="10505" width="12.42578125" style="1" bestFit="1" customWidth="1"/>
    <col min="10506" max="10506" width="11.7109375" style="1" customWidth="1"/>
    <col min="10507" max="10507" width="12.42578125" style="1" bestFit="1" customWidth="1"/>
    <col min="10508" max="10508" width="13.140625" style="1" customWidth="1"/>
    <col min="10509" max="10509" width="13.42578125" style="1" customWidth="1"/>
    <col min="10510" max="10752" width="9.140625" style="1"/>
    <col min="10753" max="10753" width="6.5703125" style="1" customWidth="1"/>
    <col min="10754" max="10754" width="5.28515625" style="1" customWidth="1"/>
    <col min="10755" max="10755" width="2.28515625" style="1" customWidth="1"/>
    <col min="10756" max="10756" width="6.85546875" style="1" customWidth="1"/>
    <col min="10757" max="10757" width="36.7109375" style="1" customWidth="1"/>
    <col min="10758" max="10758" width="11.42578125" style="1" customWidth="1"/>
    <col min="10759" max="10759" width="9.5703125" style="1" customWidth="1"/>
    <col min="10760" max="10760" width="11.7109375" style="1" customWidth="1"/>
    <col min="10761" max="10761" width="12.42578125" style="1" bestFit="1" customWidth="1"/>
    <col min="10762" max="10762" width="11.7109375" style="1" customWidth="1"/>
    <col min="10763" max="10763" width="12.42578125" style="1" bestFit="1" customWidth="1"/>
    <col min="10764" max="10764" width="13.140625" style="1" customWidth="1"/>
    <col min="10765" max="10765" width="13.42578125" style="1" customWidth="1"/>
    <col min="10766" max="11008" width="9.140625" style="1"/>
    <col min="11009" max="11009" width="6.5703125" style="1" customWidth="1"/>
    <col min="11010" max="11010" width="5.28515625" style="1" customWidth="1"/>
    <col min="11011" max="11011" width="2.28515625" style="1" customWidth="1"/>
    <col min="11012" max="11012" width="6.85546875" style="1" customWidth="1"/>
    <col min="11013" max="11013" width="36.7109375" style="1" customWidth="1"/>
    <col min="11014" max="11014" width="11.42578125" style="1" customWidth="1"/>
    <col min="11015" max="11015" width="9.5703125" style="1" customWidth="1"/>
    <col min="11016" max="11016" width="11.7109375" style="1" customWidth="1"/>
    <col min="11017" max="11017" width="12.42578125" style="1" bestFit="1" customWidth="1"/>
    <col min="11018" max="11018" width="11.7109375" style="1" customWidth="1"/>
    <col min="11019" max="11019" width="12.42578125" style="1" bestFit="1" customWidth="1"/>
    <col min="11020" max="11020" width="13.140625" style="1" customWidth="1"/>
    <col min="11021" max="11021" width="13.42578125" style="1" customWidth="1"/>
    <col min="11022" max="11264" width="9.140625" style="1"/>
    <col min="11265" max="11265" width="6.5703125" style="1" customWidth="1"/>
    <col min="11266" max="11266" width="5.28515625" style="1" customWidth="1"/>
    <col min="11267" max="11267" width="2.28515625" style="1" customWidth="1"/>
    <col min="11268" max="11268" width="6.85546875" style="1" customWidth="1"/>
    <col min="11269" max="11269" width="36.7109375" style="1" customWidth="1"/>
    <col min="11270" max="11270" width="11.42578125" style="1" customWidth="1"/>
    <col min="11271" max="11271" width="9.5703125" style="1" customWidth="1"/>
    <col min="11272" max="11272" width="11.7109375" style="1" customWidth="1"/>
    <col min="11273" max="11273" width="12.42578125" style="1" bestFit="1" customWidth="1"/>
    <col min="11274" max="11274" width="11.7109375" style="1" customWidth="1"/>
    <col min="11275" max="11275" width="12.42578125" style="1" bestFit="1" customWidth="1"/>
    <col min="11276" max="11276" width="13.140625" style="1" customWidth="1"/>
    <col min="11277" max="11277" width="13.42578125" style="1" customWidth="1"/>
    <col min="11278" max="11520" width="9.140625" style="1"/>
    <col min="11521" max="11521" width="6.5703125" style="1" customWidth="1"/>
    <col min="11522" max="11522" width="5.28515625" style="1" customWidth="1"/>
    <col min="11523" max="11523" width="2.28515625" style="1" customWidth="1"/>
    <col min="11524" max="11524" width="6.85546875" style="1" customWidth="1"/>
    <col min="11525" max="11525" width="36.7109375" style="1" customWidth="1"/>
    <col min="11526" max="11526" width="11.42578125" style="1" customWidth="1"/>
    <col min="11527" max="11527" width="9.5703125" style="1" customWidth="1"/>
    <col min="11528" max="11528" width="11.7109375" style="1" customWidth="1"/>
    <col min="11529" max="11529" width="12.42578125" style="1" bestFit="1" customWidth="1"/>
    <col min="11530" max="11530" width="11.7109375" style="1" customWidth="1"/>
    <col min="11531" max="11531" width="12.42578125" style="1" bestFit="1" customWidth="1"/>
    <col min="11532" max="11532" width="13.140625" style="1" customWidth="1"/>
    <col min="11533" max="11533" width="13.42578125" style="1" customWidth="1"/>
    <col min="11534" max="11776" width="9.140625" style="1"/>
    <col min="11777" max="11777" width="6.5703125" style="1" customWidth="1"/>
    <col min="11778" max="11778" width="5.28515625" style="1" customWidth="1"/>
    <col min="11779" max="11779" width="2.28515625" style="1" customWidth="1"/>
    <col min="11780" max="11780" width="6.85546875" style="1" customWidth="1"/>
    <col min="11781" max="11781" width="36.7109375" style="1" customWidth="1"/>
    <col min="11782" max="11782" width="11.42578125" style="1" customWidth="1"/>
    <col min="11783" max="11783" width="9.5703125" style="1" customWidth="1"/>
    <col min="11784" max="11784" width="11.7109375" style="1" customWidth="1"/>
    <col min="11785" max="11785" width="12.42578125" style="1" bestFit="1" customWidth="1"/>
    <col min="11786" max="11786" width="11.7109375" style="1" customWidth="1"/>
    <col min="11787" max="11787" width="12.42578125" style="1" bestFit="1" customWidth="1"/>
    <col min="11788" max="11788" width="13.140625" style="1" customWidth="1"/>
    <col min="11789" max="11789" width="13.42578125" style="1" customWidth="1"/>
    <col min="11790" max="12032" width="9.140625" style="1"/>
    <col min="12033" max="12033" width="6.5703125" style="1" customWidth="1"/>
    <col min="12034" max="12034" width="5.28515625" style="1" customWidth="1"/>
    <col min="12035" max="12035" width="2.28515625" style="1" customWidth="1"/>
    <col min="12036" max="12036" width="6.85546875" style="1" customWidth="1"/>
    <col min="12037" max="12037" width="36.7109375" style="1" customWidth="1"/>
    <col min="12038" max="12038" width="11.42578125" style="1" customWidth="1"/>
    <col min="12039" max="12039" width="9.5703125" style="1" customWidth="1"/>
    <col min="12040" max="12040" width="11.7109375" style="1" customWidth="1"/>
    <col min="12041" max="12041" width="12.42578125" style="1" bestFit="1" customWidth="1"/>
    <col min="12042" max="12042" width="11.7109375" style="1" customWidth="1"/>
    <col min="12043" max="12043" width="12.42578125" style="1" bestFit="1" customWidth="1"/>
    <col min="12044" max="12044" width="13.140625" style="1" customWidth="1"/>
    <col min="12045" max="12045" width="13.42578125" style="1" customWidth="1"/>
    <col min="12046" max="12288" width="9.140625" style="1"/>
    <col min="12289" max="12289" width="6.5703125" style="1" customWidth="1"/>
    <col min="12290" max="12290" width="5.28515625" style="1" customWidth="1"/>
    <col min="12291" max="12291" width="2.28515625" style="1" customWidth="1"/>
    <col min="12292" max="12292" width="6.85546875" style="1" customWidth="1"/>
    <col min="12293" max="12293" width="36.7109375" style="1" customWidth="1"/>
    <col min="12294" max="12294" width="11.42578125" style="1" customWidth="1"/>
    <col min="12295" max="12295" width="9.5703125" style="1" customWidth="1"/>
    <col min="12296" max="12296" width="11.7109375" style="1" customWidth="1"/>
    <col min="12297" max="12297" width="12.42578125" style="1" bestFit="1" customWidth="1"/>
    <col min="12298" max="12298" width="11.7109375" style="1" customWidth="1"/>
    <col min="12299" max="12299" width="12.42578125" style="1" bestFit="1" customWidth="1"/>
    <col min="12300" max="12300" width="13.140625" style="1" customWidth="1"/>
    <col min="12301" max="12301" width="13.42578125" style="1" customWidth="1"/>
    <col min="12302" max="12544" width="9.140625" style="1"/>
    <col min="12545" max="12545" width="6.5703125" style="1" customWidth="1"/>
    <col min="12546" max="12546" width="5.28515625" style="1" customWidth="1"/>
    <col min="12547" max="12547" width="2.28515625" style="1" customWidth="1"/>
    <col min="12548" max="12548" width="6.85546875" style="1" customWidth="1"/>
    <col min="12549" max="12549" width="36.7109375" style="1" customWidth="1"/>
    <col min="12550" max="12550" width="11.42578125" style="1" customWidth="1"/>
    <col min="12551" max="12551" width="9.5703125" style="1" customWidth="1"/>
    <col min="12552" max="12552" width="11.7109375" style="1" customWidth="1"/>
    <col min="12553" max="12553" width="12.42578125" style="1" bestFit="1" customWidth="1"/>
    <col min="12554" max="12554" width="11.7109375" style="1" customWidth="1"/>
    <col min="12555" max="12555" width="12.42578125" style="1" bestFit="1" customWidth="1"/>
    <col min="12556" max="12556" width="13.140625" style="1" customWidth="1"/>
    <col min="12557" max="12557" width="13.42578125" style="1" customWidth="1"/>
    <col min="12558" max="12800" width="9.140625" style="1"/>
    <col min="12801" max="12801" width="6.5703125" style="1" customWidth="1"/>
    <col min="12802" max="12802" width="5.28515625" style="1" customWidth="1"/>
    <col min="12803" max="12803" width="2.28515625" style="1" customWidth="1"/>
    <col min="12804" max="12804" width="6.85546875" style="1" customWidth="1"/>
    <col min="12805" max="12805" width="36.7109375" style="1" customWidth="1"/>
    <col min="12806" max="12806" width="11.42578125" style="1" customWidth="1"/>
    <col min="12807" max="12807" width="9.5703125" style="1" customWidth="1"/>
    <col min="12808" max="12808" width="11.7109375" style="1" customWidth="1"/>
    <col min="12809" max="12809" width="12.42578125" style="1" bestFit="1" customWidth="1"/>
    <col min="12810" max="12810" width="11.7109375" style="1" customWidth="1"/>
    <col min="12811" max="12811" width="12.42578125" style="1" bestFit="1" customWidth="1"/>
    <col min="12812" max="12812" width="13.140625" style="1" customWidth="1"/>
    <col min="12813" max="12813" width="13.42578125" style="1" customWidth="1"/>
    <col min="12814" max="13056" width="9.140625" style="1"/>
    <col min="13057" max="13057" width="6.5703125" style="1" customWidth="1"/>
    <col min="13058" max="13058" width="5.28515625" style="1" customWidth="1"/>
    <col min="13059" max="13059" width="2.28515625" style="1" customWidth="1"/>
    <col min="13060" max="13060" width="6.85546875" style="1" customWidth="1"/>
    <col min="13061" max="13061" width="36.7109375" style="1" customWidth="1"/>
    <col min="13062" max="13062" width="11.42578125" style="1" customWidth="1"/>
    <col min="13063" max="13063" width="9.5703125" style="1" customWidth="1"/>
    <col min="13064" max="13064" width="11.7109375" style="1" customWidth="1"/>
    <col min="13065" max="13065" width="12.42578125" style="1" bestFit="1" customWidth="1"/>
    <col min="13066" max="13066" width="11.7109375" style="1" customWidth="1"/>
    <col min="13067" max="13067" width="12.42578125" style="1" bestFit="1" customWidth="1"/>
    <col min="13068" max="13068" width="13.140625" style="1" customWidth="1"/>
    <col min="13069" max="13069" width="13.42578125" style="1" customWidth="1"/>
    <col min="13070" max="13312" width="9.140625" style="1"/>
    <col min="13313" max="13313" width="6.5703125" style="1" customWidth="1"/>
    <col min="13314" max="13314" width="5.28515625" style="1" customWidth="1"/>
    <col min="13315" max="13315" width="2.28515625" style="1" customWidth="1"/>
    <col min="13316" max="13316" width="6.85546875" style="1" customWidth="1"/>
    <col min="13317" max="13317" width="36.7109375" style="1" customWidth="1"/>
    <col min="13318" max="13318" width="11.42578125" style="1" customWidth="1"/>
    <col min="13319" max="13319" width="9.5703125" style="1" customWidth="1"/>
    <col min="13320" max="13320" width="11.7109375" style="1" customWidth="1"/>
    <col min="13321" max="13321" width="12.42578125" style="1" bestFit="1" customWidth="1"/>
    <col min="13322" max="13322" width="11.7109375" style="1" customWidth="1"/>
    <col min="13323" max="13323" width="12.42578125" style="1" bestFit="1" customWidth="1"/>
    <col min="13324" max="13324" width="13.140625" style="1" customWidth="1"/>
    <col min="13325" max="13325" width="13.42578125" style="1" customWidth="1"/>
    <col min="13326" max="13568" width="9.140625" style="1"/>
    <col min="13569" max="13569" width="6.5703125" style="1" customWidth="1"/>
    <col min="13570" max="13570" width="5.28515625" style="1" customWidth="1"/>
    <col min="13571" max="13571" width="2.28515625" style="1" customWidth="1"/>
    <col min="13572" max="13572" width="6.85546875" style="1" customWidth="1"/>
    <col min="13573" max="13573" width="36.7109375" style="1" customWidth="1"/>
    <col min="13574" max="13574" width="11.42578125" style="1" customWidth="1"/>
    <col min="13575" max="13575" width="9.5703125" style="1" customWidth="1"/>
    <col min="13576" max="13576" width="11.7109375" style="1" customWidth="1"/>
    <col min="13577" max="13577" width="12.42578125" style="1" bestFit="1" customWidth="1"/>
    <col min="13578" max="13578" width="11.7109375" style="1" customWidth="1"/>
    <col min="13579" max="13579" width="12.42578125" style="1" bestFit="1" customWidth="1"/>
    <col min="13580" max="13580" width="13.140625" style="1" customWidth="1"/>
    <col min="13581" max="13581" width="13.42578125" style="1" customWidth="1"/>
    <col min="13582" max="13824" width="9.140625" style="1"/>
    <col min="13825" max="13825" width="6.5703125" style="1" customWidth="1"/>
    <col min="13826" max="13826" width="5.28515625" style="1" customWidth="1"/>
    <col min="13827" max="13827" width="2.28515625" style="1" customWidth="1"/>
    <col min="13828" max="13828" width="6.85546875" style="1" customWidth="1"/>
    <col min="13829" max="13829" width="36.7109375" style="1" customWidth="1"/>
    <col min="13830" max="13830" width="11.42578125" style="1" customWidth="1"/>
    <col min="13831" max="13831" width="9.5703125" style="1" customWidth="1"/>
    <col min="13832" max="13832" width="11.7109375" style="1" customWidth="1"/>
    <col min="13833" max="13833" width="12.42578125" style="1" bestFit="1" customWidth="1"/>
    <col min="13834" max="13834" width="11.7109375" style="1" customWidth="1"/>
    <col min="13835" max="13835" width="12.42578125" style="1" bestFit="1" customWidth="1"/>
    <col min="13836" max="13836" width="13.140625" style="1" customWidth="1"/>
    <col min="13837" max="13837" width="13.42578125" style="1" customWidth="1"/>
    <col min="13838" max="14080" width="9.140625" style="1"/>
    <col min="14081" max="14081" width="6.5703125" style="1" customWidth="1"/>
    <col min="14082" max="14082" width="5.28515625" style="1" customWidth="1"/>
    <col min="14083" max="14083" width="2.28515625" style="1" customWidth="1"/>
    <col min="14084" max="14084" width="6.85546875" style="1" customWidth="1"/>
    <col min="14085" max="14085" width="36.7109375" style="1" customWidth="1"/>
    <col min="14086" max="14086" width="11.42578125" style="1" customWidth="1"/>
    <col min="14087" max="14087" width="9.5703125" style="1" customWidth="1"/>
    <col min="14088" max="14088" width="11.7109375" style="1" customWidth="1"/>
    <col min="14089" max="14089" width="12.42578125" style="1" bestFit="1" customWidth="1"/>
    <col min="14090" max="14090" width="11.7109375" style="1" customWidth="1"/>
    <col min="14091" max="14091" width="12.42578125" style="1" bestFit="1" customWidth="1"/>
    <col min="14092" max="14092" width="13.140625" style="1" customWidth="1"/>
    <col min="14093" max="14093" width="13.42578125" style="1" customWidth="1"/>
    <col min="14094" max="14336" width="9.140625" style="1"/>
    <col min="14337" max="14337" width="6.5703125" style="1" customWidth="1"/>
    <col min="14338" max="14338" width="5.28515625" style="1" customWidth="1"/>
    <col min="14339" max="14339" width="2.28515625" style="1" customWidth="1"/>
    <col min="14340" max="14340" width="6.85546875" style="1" customWidth="1"/>
    <col min="14341" max="14341" width="36.7109375" style="1" customWidth="1"/>
    <col min="14342" max="14342" width="11.42578125" style="1" customWidth="1"/>
    <col min="14343" max="14343" width="9.5703125" style="1" customWidth="1"/>
    <col min="14344" max="14344" width="11.7109375" style="1" customWidth="1"/>
    <col min="14345" max="14345" width="12.42578125" style="1" bestFit="1" customWidth="1"/>
    <col min="14346" max="14346" width="11.7109375" style="1" customWidth="1"/>
    <col min="14347" max="14347" width="12.42578125" style="1" bestFit="1" customWidth="1"/>
    <col min="14348" max="14348" width="13.140625" style="1" customWidth="1"/>
    <col min="14349" max="14349" width="13.42578125" style="1" customWidth="1"/>
    <col min="14350" max="14592" width="9.140625" style="1"/>
    <col min="14593" max="14593" width="6.5703125" style="1" customWidth="1"/>
    <col min="14594" max="14594" width="5.28515625" style="1" customWidth="1"/>
    <col min="14595" max="14595" width="2.28515625" style="1" customWidth="1"/>
    <col min="14596" max="14596" width="6.85546875" style="1" customWidth="1"/>
    <col min="14597" max="14597" width="36.7109375" style="1" customWidth="1"/>
    <col min="14598" max="14598" width="11.42578125" style="1" customWidth="1"/>
    <col min="14599" max="14599" width="9.5703125" style="1" customWidth="1"/>
    <col min="14600" max="14600" width="11.7109375" style="1" customWidth="1"/>
    <col min="14601" max="14601" width="12.42578125" style="1" bestFit="1" customWidth="1"/>
    <col min="14602" max="14602" width="11.7109375" style="1" customWidth="1"/>
    <col min="14603" max="14603" width="12.42578125" style="1" bestFit="1" customWidth="1"/>
    <col min="14604" max="14604" width="13.140625" style="1" customWidth="1"/>
    <col min="14605" max="14605" width="13.42578125" style="1" customWidth="1"/>
    <col min="14606" max="14848" width="9.140625" style="1"/>
    <col min="14849" max="14849" width="6.5703125" style="1" customWidth="1"/>
    <col min="14850" max="14850" width="5.28515625" style="1" customWidth="1"/>
    <col min="14851" max="14851" width="2.28515625" style="1" customWidth="1"/>
    <col min="14852" max="14852" width="6.85546875" style="1" customWidth="1"/>
    <col min="14853" max="14853" width="36.7109375" style="1" customWidth="1"/>
    <col min="14854" max="14854" width="11.42578125" style="1" customWidth="1"/>
    <col min="14855" max="14855" width="9.5703125" style="1" customWidth="1"/>
    <col min="14856" max="14856" width="11.7109375" style="1" customWidth="1"/>
    <col min="14857" max="14857" width="12.42578125" style="1" bestFit="1" customWidth="1"/>
    <col min="14858" max="14858" width="11.7109375" style="1" customWidth="1"/>
    <col min="14859" max="14859" width="12.42578125" style="1" bestFit="1" customWidth="1"/>
    <col min="14860" max="14860" width="13.140625" style="1" customWidth="1"/>
    <col min="14861" max="14861" width="13.42578125" style="1" customWidth="1"/>
    <col min="14862" max="15104" width="9.140625" style="1"/>
    <col min="15105" max="15105" width="6.5703125" style="1" customWidth="1"/>
    <col min="15106" max="15106" width="5.28515625" style="1" customWidth="1"/>
    <col min="15107" max="15107" width="2.28515625" style="1" customWidth="1"/>
    <col min="15108" max="15108" width="6.85546875" style="1" customWidth="1"/>
    <col min="15109" max="15109" width="36.7109375" style="1" customWidth="1"/>
    <col min="15110" max="15110" width="11.42578125" style="1" customWidth="1"/>
    <col min="15111" max="15111" width="9.5703125" style="1" customWidth="1"/>
    <col min="15112" max="15112" width="11.7109375" style="1" customWidth="1"/>
    <col min="15113" max="15113" width="12.42578125" style="1" bestFit="1" customWidth="1"/>
    <col min="15114" max="15114" width="11.7109375" style="1" customWidth="1"/>
    <col min="15115" max="15115" width="12.42578125" style="1" bestFit="1" customWidth="1"/>
    <col min="15116" max="15116" width="13.140625" style="1" customWidth="1"/>
    <col min="15117" max="15117" width="13.42578125" style="1" customWidth="1"/>
    <col min="15118" max="15360" width="9.140625" style="1"/>
    <col min="15361" max="15361" width="6.5703125" style="1" customWidth="1"/>
    <col min="15362" max="15362" width="5.28515625" style="1" customWidth="1"/>
    <col min="15363" max="15363" width="2.28515625" style="1" customWidth="1"/>
    <col min="15364" max="15364" width="6.85546875" style="1" customWidth="1"/>
    <col min="15365" max="15365" width="36.7109375" style="1" customWidth="1"/>
    <col min="15366" max="15366" width="11.42578125" style="1" customWidth="1"/>
    <col min="15367" max="15367" width="9.5703125" style="1" customWidth="1"/>
    <col min="15368" max="15368" width="11.7109375" style="1" customWidth="1"/>
    <col min="15369" max="15369" width="12.42578125" style="1" bestFit="1" customWidth="1"/>
    <col min="15370" max="15370" width="11.7109375" style="1" customWidth="1"/>
    <col min="15371" max="15371" width="12.42578125" style="1" bestFit="1" customWidth="1"/>
    <col min="15372" max="15372" width="13.140625" style="1" customWidth="1"/>
    <col min="15373" max="15373" width="13.42578125" style="1" customWidth="1"/>
    <col min="15374" max="15616" width="9.140625" style="1"/>
    <col min="15617" max="15617" width="6.5703125" style="1" customWidth="1"/>
    <col min="15618" max="15618" width="5.28515625" style="1" customWidth="1"/>
    <col min="15619" max="15619" width="2.28515625" style="1" customWidth="1"/>
    <col min="15620" max="15620" width="6.85546875" style="1" customWidth="1"/>
    <col min="15621" max="15621" width="36.7109375" style="1" customWidth="1"/>
    <col min="15622" max="15622" width="11.42578125" style="1" customWidth="1"/>
    <col min="15623" max="15623" width="9.5703125" style="1" customWidth="1"/>
    <col min="15624" max="15624" width="11.7109375" style="1" customWidth="1"/>
    <col min="15625" max="15625" width="12.42578125" style="1" bestFit="1" customWidth="1"/>
    <col min="15626" max="15626" width="11.7109375" style="1" customWidth="1"/>
    <col min="15627" max="15627" width="12.42578125" style="1" bestFit="1" customWidth="1"/>
    <col min="15628" max="15628" width="13.140625" style="1" customWidth="1"/>
    <col min="15629" max="15629" width="13.42578125" style="1" customWidth="1"/>
    <col min="15630" max="15872" width="9.140625" style="1"/>
    <col min="15873" max="15873" width="6.5703125" style="1" customWidth="1"/>
    <col min="15874" max="15874" width="5.28515625" style="1" customWidth="1"/>
    <col min="15875" max="15875" width="2.28515625" style="1" customWidth="1"/>
    <col min="15876" max="15876" width="6.85546875" style="1" customWidth="1"/>
    <col min="15877" max="15877" width="36.7109375" style="1" customWidth="1"/>
    <col min="15878" max="15878" width="11.42578125" style="1" customWidth="1"/>
    <col min="15879" max="15879" width="9.5703125" style="1" customWidth="1"/>
    <col min="15880" max="15880" width="11.7109375" style="1" customWidth="1"/>
    <col min="15881" max="15881" width="12.42578125" style="1" bestFit="1" customWidth="1"/>
    <col min="15882" max="15882" width="11.7109375" style="1" customWidth="1"/>
    <col min="15883" max="15883" width="12.42578125" style="1" bestFit="1" customWidth="1"/>
    <col min="15884" max="15884" width="13.140625" style="1" customWidth="1"/>
    <col min="15885" max="15885" width="13.42578125" style="1" customWidth="1"/>
    <col min="15886" max="16128" width="9.140625" style="1"/>
    <col min="16129" max="16129" width="6.5703125" style="1" customWidth="1"/>
    <col min="16130" max="16130" width="5.28515625" style="1" customWidth="1"/>
    <col min="16131" max="16131" width="2.28515625" style="1" customWidth="1"/>
    <col min="16132" max="16132" width="6.85546875" style="1" customWidth="1"/>
    <col min="16133" max="16133" width="36.7109375" style="1" customWidth="1"/>
    <col min="16134" max="16134" width="11.42578125" style="1" customWidth="1"/>
    <col min="16135" max="16135" width="9.5703125" style="1" customWidth="1"/>
    <col min="16136" max="16136" width="11.7109375" style="1" customWidth="1"/>
    <col min="16137" max="16137" width="12.42578125" style="1" bestFit="1" customWidth="1"/>
    <col min="16138" max="16138" width="11.7109375" style="1" customWidth="1"/>
    <col min="16139" max="16139" width="12.42578125" style="1" bestFit="1" customWidth="1"/>
    <col min="16140" max="16140" width="13.140625" style="1" customWidth="1"/>
    <col min="16141" max="16141" width="13.42578125" style="1" customWidth="1"/>
    <col min="16142" max="16384" width="9.140625" style="1"/>
  </cols>
  <sheetData>
    <row r="1" spans="1:256" ht="24" x14ac:dyDescent="0.55000000000000004">
      <c r="A1" s="224" t="s">
        <v>18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256" x14ac:dyDescent="0.5">
      <c r="A2" s="2" t="s">
        <v>119</v>
      </c>
      <c r="B2" s="2"/>
      <c r="C2" s="2"/>
      <c r="D2" s="2"/>
      <c r="F2" s="1"/>
      <c r="H2" s="1"/>
      <c r="I2" s="1"/>
      <c r="J2" s="1"/>
      <c r="K2" s="1"/>
      <c r="L2" s="1"/>
    </row>
    <row r="3" spans="1:256" x14ac:dyDescent="0.5">
      <c r="A3" s="2" t="s">
        <v>0</v>
      </c>
      <c r="B3" s="225" t="s">
        <v>118</v>
      </c>
      <c r="C3" s="225"/>
      <c r="D3" s="225"/>
      <c r="E3" s="225"/>
      <c r="F3" s="225"/>
      <c r="G3" s="225"/>
      <c r="H3" s="225"/>
      <c r="I3" s="3" t="s">
        <v>120</v>
      </c>
      <c r="J3" s="226" t="s">
        <v>121</v>
      </c>
      <c r="K3" s="226"/>
      <c r="L3" s="226"/>
      <c r="M3" s="226"/>
    </row>
    <row r="4" spans="1:256" x14ac:dyDescent="0.5">
      <c r="A4" s="228" t="s">
        <v>46</v>
      </c>
      <c r="B4" s="228"/>
      <c r="C4" s="228"/>
      <c r="D4" s="228"/>
      <c r="E4" s="228"/>
      <c r="F4" s="228"/>
      <c r="G4" s="228"/>
      <c r="H4" s="228"/>
      <c r="I4" s="189" t="s">
        <v>47</v>
      </c>
      <c r="J4" s="4"/>
      <c r="K4" s="227" t="s">
        <v>3</v>
      </c>
      <c r="L4" s="227"/>
      <c r="M4" s="227"/>
    </row>
    <row r="5" spans="1:256" x14ac:dyDescent="0.5">
      <c r="A5" s="228" t="s">
        <v>1</v>
      </c>
      <c r="B5" s="228"/>
      <c r="C5" s="228"/>
      <c r="D5" s="226" t="s">
        <v>19</v>
      </c>
      <c r="E5" s="225"/>
      <c r="F5" s="225"/>
      <c r="G5" s="225"/>
      <c r="H5" s="225"/>
      <c r="I5" s="5" t="s">
        <v>2</v>
      </c>
      <c r="J5" s="5"/>
      <c r="K5" s="227">
        <v>244385</v>
      </c>
      <c r="L5" s="227"/>
      <c r="M5" s="227"/>
    </row>
    <row r="6" spans="1:256" ht="22.5" thickBot="1" x14ac:dyDescent="0.55000000000000004">
      <c r="A6" s="2" t="s">
        <v>123</v>
      </c>
      <c r="B6" s="2"/>
      <c r="C6" s="2"/>
      <c r="D6" s="4"/>
      <c r="F6" s="1"/>
      <c r="H6" s="1"/>
      <c r="I6" s="5"/>
      <c r="J6" s="5"/>
      <c r="K6" s="227"/>
      <c r="L6" s="227"/>
      <c r="M6" s="227"/>
    </row>
    <row r="7" spans="1:256" ht="22.5" thickTop="1" x14ac:dyDescent="0.5">
      <c r="A7" s="229" t="s">
        <v>4</v>
      </c>
      <c r="B7" s="231" t="s">
        <v>5</v>
      </c>
      <c r="C7" s="232"/>
      <c r="D7" s="232"/>
      <c r="E7" s="232"/>
      <c r="F7" s="235" t="s">
        <v>20</v>
      </c>
      <c r="G7" s="237" t="s">
        <v>21</v>
      </c>
      <c r="H7" s="239" t="s">
        <v>22</v>
      </c>
      <c r="I7" s="240"/>
      <c r="J7" s="239" t="s">
        <v>23</v>
      </c>
      <c r="K7" s="240"/>
      <c r="L7" s="246" t="s">
        <v>24</v>
      </c>
      <c r="M7" s="229" t="s">
        <v>7</v>
      </c>
    </row>
    <row r="8" spans="1:256" ht="22.5" thickBot="1" x14ac:dyDescent="0.55000000000000004">
      <c r="A8" s="230"/>
      <c r="B8" s="233"/>
      <c r="C8" s="234"/>
      <c r="D8" s="234"/>
      <c r="E8" s="234"/>
      <c r="F8" s="236"/>
      <c r="G8" s="238"/>
      <c r="H8" s="39" t="s">
        <v>25</v>
      </c>
      <c r="I8" s="39" t="s">
        <v>6</v>
      </c>
      <c r="J8" s="39" t="s">
        <v>25</v>
      </c>
      <c r="K8" s="39" t="s">
        <v>6</v>
      </c>
      <c r="L8" s="247"/>
      <c r="M8" s="230"/>
    </row>
    <row r="9" spans="1:256" ht="22.5" thickTop="1" x14ac:dyDescent="0.5">
      <c r="A9" s="40"/>
      <c r="B9" s="248" t="s">
        <v>26</v>
      </c>
      <c r="C9" s="249"/>
      <c r="D9" s="249"/>
      <c r="E9" s="250"/>
      <c r="F9" s="12"/>
      <c r="G9" s="13"/>
      <c r="H9" s="41"/>
      <c r="I9" s="42"/>
      <c r="J9" s="43"/>
      <c r="K9" s="42"/>
      <c r="L9" s="41"/>
      <c r="M9" s="4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x14ac:dyDescent="0.5">
      <c r="A10" s="10"/>
      <c r="B10" s="11">
        <v>1.1000000000000001</v>
      </c>
      <c r="C10" s="45"/>
      <c r="D10" s="241"/>
      <c r="E10" s="242"/>
      <c r="F10" s="12">
        <v>0</v>
      </c>
      <c r="G10" s="13">
        <v>5</v>
      </c>
      <c r="H10" s="41">
        <v>500</v>
      </c>
      <c r="I10" s="46">
        <f>G10*H10</f>
        <v>2500</v>
      </c>
      <c r="J10" s="43">
        <v>50</v>
      </c>
      <c r="K10" s="46">
        <f>J10*G10</f>
        <v>250</v>
      </c>
      <c r="L10" s="47">
        <f>K10+I10</f>
        <v>2750</v>
      </c>
      <c r="M10" s="4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x14ac:dyDescent="0.5">
      <c r="A11" s="10"/>
      <c r="B11" s="11">
        <v>1.2</v>
      </c>
      <c r="C11" s="45"/>
      <c r="D11" s="210"/>
      <c r="E11" s="211"/>
      <c r="F11" s="12"/>
      <c r="G11" s="13"/>
      <c r="H11" s="41"/>
      <c r="I11" s="46"/>
      <c r="J11" s="43"/>
      <c r="K11" s="46"/>
      <c r="L11" s="47"/>
      <c r="M11" s="4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x14ac:dyDescent="0.5">
      <c r="A12" s="10"/>
      <c r="B12" s="11">
        <v>1.3</v>
      </c>
      <c r="C12" s="45"/>
      <c r="D12" s="210"/>
      <c r="E12" s="211"/>
      <c r="F12" s="12"/>
      <c r="G12" s="13"/>
      <c r="H12" s="41"/>
      <c r="I12" s="46"/>
      <c r="J12" s="43"/>
      <c r="K12" s="46"/>
      <c r="L12" s="47"/>
      <c r="M12" s="4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x14ac:dyDescent="0.5">
      <c r="A13" s="10"/>
      <c r="B13" s="11"/>
      <c r="C13" s="45"/>
      <c r="D13" s="210"/>
      <c r="E13" s="211"/>
      <c r="F13" s="12"/>
      <c r="G13" s="13"/>
      <c r="H13" s="41"/>
      <c r="I13" s="46"/>
      <c r="J13" s="43"/>
      <c r="K13" s="46"/>
      <c r="L13" s="47"/>
      <c r="M13" s="4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x14ac:dyDescent="0.5">
      <c r="A14" s="10"/>
      <c r="B14" s="11"/>
      <c r="C14" s="45"/>
      <c r="D14" s="241"/>
      <c r="E14" s="242"/>
      <c r="F14" s="12">
        <v>0</v>
      </c>
      <c r="G14" s="13"/>
      <c r="H14" s="41">
        <v>0</v>
      </c>
      <c r="I14" s="46">
        <f t="shared" ref="I14:I15" si="0">G14*H14</f>
        <v>0</v>
      </c>
      <c r="J14" s="43">
        <v>0</v>
      </c>
      <c r="K14" s="46">
        <f t="shared" ref="K14:K16" si="1">J14*G14</f>
        <v>0</v>
      </c>
      <c r="L14" s="47">
        <f t="shared" ref="L14:L16" si="2">K14+I14</f>
        <v>0</v>
      </c>
      <c r="M14" s="4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x14ac:dyDescent="0.5">
      <c r="A15" s="10"/>
      <c r="B15" s="11"/>
      <c r="C15" s="45"/>
      <c r="D15" s="241"/>
      <c r="E15" s="242"/>
      <c r="F15" s="12">
        <v>0</v>
      </c>
      <c r="G15" s="13"/>
      <c r="H15" s="41">
        <v>0</v>
      </c>
      <c r="I15" s="46">
        <f t="shared" si="0"/>
        <v>0</v>
      </c>
      <c r="J15" s="43">
        <v>0</v>
      </c>
      <c r="K15" s="46">
        <f t="shared" si="1"/>
        <v>0</v>
      </c>
      <c r="L15" s="47">
        <f t="shared" si="2"/>
        <v>0</v>
      </c>
      <c r="M15" s="4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x14ac:dyDescent="0.5">
      <c r="A16" s="10"/>
      <c r="B16" s="48"/>
      <c r="C16" s="45"/>
      <c r="D16" s="241"/>
      <c r="E16" s="242"/>
      <c r="F16" s="12">
        <v>0</v>
      </c>
      <c r="G16" s="13"/>
      <c r="H16" s="41">
        <v>0</v>
      </c>
      <c r="I16" s="46">
        <f>SUM(H16)*$F16</f>
        <v>0</v>
      </c>
      <c r="J16" s="43">
        <v>0</v>
      </c>
      <c r="K16" s="46">
        <f t="shared" si="1"/>
        <v>0</v>
      </c>
      <c r="L16" s="47">
        <f t="shared" si="2"/>
        <v>0</v>
      </c>
      <c r="M16" s="4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</row>
    <row r="17" spans="1:256" x14ac:dyDescent="0.5">
      <c r="A17" s="49"/>
      <c r="B17" s="243" t="s">
        <v>27</v>
      </c>
      <c r="C17" s="243"/>
      <c r="D17" s="243"/>
      <c r="E17" s="244"/>
      <c r="F17" s="50"/>
      <c r="G17" s="51"/>
      <c r="H17" s="52"/>
      <c r="I17" s="52">
        <f t="shared" ref="I17" si="3">SUM(I10:I16)</f>
        <v>2500</v>
      </c>
      <c r="J17" s="52"/>
      <c r="K17" s="52">
        <f>SUM(K10:K16)</f>
        <v>250</v>
      </c>
      <c r="L17" s="52">
        <f>SUM(L10:L16)</f>
        <v>2750</v>
      </c>
      <c r="M17" s="5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</row>
    <row r="18" spans="1:256" ht="12" customHeight="1" x14ac:dyDescent="0.5"/>
    <row r="19" spans="1:256" x14ac:dyDescent="0.5">
      <c r="B19" s="56" t="s">
        <v>28</v>
      </c>
      <c r="C19" s="56"/>
      <c r="D19" s="31" t="s">
        <v>29</v>
      </c>
      <c r="E19" s="56"/>
      <c r="F19" s="32"/>
      <c r="H19" s="57"/>
      <c r="I19" s="57"/>
      <c r="J19" s="58"/>
    </row>
    <row r="20" spans="1:256" x14ac:dyDescent="0.5">
      <c r="B20" s="29"/>
      <c r="C20" s="30"/>
      <c r="D20" s="31" t="s">
        <v>30</v>
      </c>
      <c r="E20" s="29"/>
      <c r="F20" s="32"/>
      <c r="H20" s="57"/>
      <c r="I20" s="57"/>
      <c r="J20" s="58"/>
    </row>
    <row r="21" spans="1:256" x14ac:dyDescent="0.5">
      <c r="B21" s="190"/>
      <c r="C21" s="30"/>
      <c r="D21" s="207" t="s">
        <v>117</v>
      </c>
      <c r="E21" s="190"/>
      <c r="F21" s="191"/>
      <c r="H21" s="192"/>
      <c r="I21" s="192"/>
      <c r="J21" s="193"/>
      <c r="K21" s="194"/>
      <c r="L21" s="194"/>
    </row>
    <row r="22" spans="1:256" x14ac:dyDescent="0.5">
      <c r="F22" s="32"/>
      <c r="H22" s="57"/>
      <c r="I22" s="57"/>
      <c r="J22" s="58"/>
    </row>
    <row r="23" spans="1:256" ht="24" x14ac:dyDescent="0.55000000000000004">
      <c r="F23" s="33" t="s">
        <v>10</v>
      </c>
      <c r="H23" s="34" t="s">
        <v>11</v>
      </c>
      <c r="I23" s="33"/>
      <c r="J23" s="33" t="s">
        <v>12</v>
      </c>
      <c r="L23" s="1"/>
      <c r="M23" s="33"/>
      <c r="N23" s="34"/>
      <c r="O23" s="34"/>
    </row>
    <row r="24" spans="1:256" x14ac:dyDescent="0.5">
      <c r="F24" s="1"/>
      <c r="H24" s="1" t="s">
        <v>13</v>
      </c>
      <c r="I24" s="1"/>
      <c r="J24" s="1"/>
      <c r="L24" s="1"/>
    </row>
    <row r="25" spans="1:256" ht="24" x14ac:dyDescent="0.55000000000000004">
      <c r="F25" s="33" t="s">
        <v>14</v>
      </c>
      <c r="H25" s="34" t="s">
        <v>11</v>
      </c>
      <c r="I25" s="33"/>
      <c r="J25" s="33" t="s">
        <v>15</v>
      </c>
      <c r="L25" s="1"/>
      <c r="M25" s="33"/>
      <c r="N25" s="34"/>
      <c r="O25" s="34"/>
    </row>
    <row r="26" spans="1:256" x14ac:dyDescent="0.5">
      <c r="F26" s="1"/>
      <c r="H26" s="1" t="s">
        <v>13</v>
      </c>
      <c r="I26" s="1"/>
      <c r="J26" s="1"/>
      <c r="L26" s="1"/>
    </row>
    <row r="27" spans="1:256" ht="24" x14ac:dyDescent="0.55000000000000004">
      <c r="F27" s="33"/>
      <c r="H27" s="34"/>
      <c r="I27" s="33"/>
      <c r="J27" s="35"/>
      <c r="L27" s="1"/>
      <c r="M27" s="33"/>
      <c r="N27" s="34"/>
      <c r="O27" s="34"/>
    </row>
    <row r="28" spans="1:256" x14ac:dyDescent="0.5">
      <c r="F28" s="1"/>
      <c r="H28" s="1"/>
      <c r="I28" s="1"/>
      <c r="J28" s="36"/>
      <c r="L28" s="1"/>
      <c r="M28" s="36"/>
    </row>
    <row r="29" spans="1:256" ht="24" x14ac:dyDescent="0.55000000000000004">
      <c r="F29" s="33"/>
      <c r="H29" s="34"/>
      <c r="I29" s="33"/>
      <c r="J29" s="37"/>
      <c r="L29" s="1"/>
      <c r="M29" s="37"/>
      <c r="N29" s="34"/>
      <c r="O29" s="34"/>
    </row>
    <row r="30" spans="1:256" x14ac:dyDescent="0.5">
      <c r="F30" s="1"/>
      <c r="H30" s="1"/>
      <c r="I30" s="1"/>
      <c r="J30" s="1"/>
      <c r="L30" s="1"/>
      <c r="P30" s="245"/>
      <c r="Q30" s="245"/>
      <c r="R30" s="245"/>
    </row>
  </sheetData>
  <mergeCells count="24">
    <mergeCell ref="J7:K7"/>
    <mergeCell ref="D16:E16"/>
    <mergeCell ref="B17:E17"/>
    <mergeCell ref="P30:R30"/>
    <mergeCell ref="L7:L8"/>
    <mergeCell ref="M7:M8"/>
    <mergeCell ref="B9:E9"/>
    <mergeCell ref="D10:E10"/>
    <mergeCell ref="D14:E14"/>
    <mergeCell ref="D15:E15"/>
    <mergeCell ref="A7:A8"/>
    <mergeCell ref="B7:E8"/>
    <mergeCell ref="F7:F8"/>
    <mergeCell ref="G7:G8"/>
    <mergeCell ref="H7:I7"/>
    <mergeCell ref="A1:M1"/>
    <mergeCell ref="B3:H3"/>
    <mergeCell ref="J3:M3"/>
    <mergeCell ref="K6:M6"/>
    <mergeCell ref="K4:M4"/>
    <mergeCell ref="A5:C5"/>
    <mergeCell ref="D5:H5"/>
    <mergeCell ref="K5:M5"/>
    <mergeCell ref="A4:H4"/>
  </mergeCells>
  <pageMargins left="0.31496062992125984" right="0.23622047244094491" top="0.35433070866141736" bottom="0.15748031496062992" header="0.31496062992125984" footer="0.31496062992125984"/>
  <pageSetup paperSize="9" scale="91" fitToHeight="0" orientation="landscape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69BC-4092-460D-8094-75EDAE9CC8CD}">
  <sheetPr>
    <pageSetUpPr fitToPage="1"/>
  </sheetPr>
  <dimension ref="A1:IP27"/>
  <sheetViews>
    <sheetView view="pageBreakPreview" topLeftCell="A9" zoomScale="115" zoomScaleNormal="145" zoomScaleSheetLayoutView="115" workbookViewId="0">
      <selection activeCell="H16" sqref="H16"/>
    </sheetView>
  </sheetViews>
  <sheetFormatPr defaultRowHeight="21.75" x14ac:dyDescent="0.5"/>
  <cols>
    <col min="1" max="1" width="6.5703125" style="28" customWidth="1"/>
    <col min="2" max="2" width="5.28515625" style="28" customWidth="1"/>
    <col min="3" max="3" width="2.28515625" style="1" customWidth="1"/>
    <col min="4" max="4" width="20.28515625" style="1" customWidth="1"/>
    <col min="5" max="5" width="18.28515625" style="1" customWidth="1"/>
    <col min="6" max="6" width="12.5703125" style="38" customWidth="1"/>
    <col min="7" max="7" width="7.28515625" style="1" customWidth="1"/>
    <col min="8" max="9" width="14" style="1" customWidth="1"/>
    <col min="10" max="256" width="9.140625" style="1"/>
    <col min="257" max="257" width="6.5703125" style="1" customWidth="1"/>
    <col min="258" max="258" width="5.28515625" style="1" customWidth="1"/>
    <col min="259" max="259" width="2.28515625" style="1" customWidth="1"/>
    <col min="260" max="260" width="20.28515625" style="1" customWidth="1"/>
    <col min="261" max="261" width="12.85546875" style="1" customWidth="1"/>
    <col min="262" max="262" width="12.5703125" style="1" customWidth="1"/>
    <col min="263" max="263" width="7.28515625" style="1" customWidth="1"/>
    <col min="264" max="264" width="16.42578125" style="1" customWidth="1"/>
    <col min="265" max="265" width="14" style="1" customWidth="1"/>
    <col min="266" max="512" width="9.140625" style="1"/>
    <col min="513" max="513" width="6.5703125" style="1" customWidth="1"/>
    <col min="514" max="514" width="5.28515625" style="1" customWidth="1"/>
    <col min="515" max="515" width="2.28515625" style="1" customWidth="1"/>
    <col min="516" max="516" width="20.28515625" style="1" customWidth="1"/>
    <col min="517" max="517" width="12.85546875" style="1" customWidth="1"/>
    <col min="518" max="518" width="12.5703125" style="1" customWidth="1"/>
    <col min="519" max="519" width="7.28515625" style="1" customWidth="1"/>
    <col min="520" max="520" width="16.42578125" style="1" customWidth="1"/>
    <col min="521" max="521" width="14" style="1" customWidth="1"/>
    <col min="522" max="768" width="9.140625" style="1"/>
    <col min="769" max="769" width="6.5703125" style="1" customWidth="1"/>
    <col min="770" max="770" width="5.28515625" style="1" customWidth="1"/>
    <col min="771" max="771" width="2.28515625" style="1" customWidth="1"/>
    <col min="772" max="772" width="20.28515625" style="1" customWidth="1"/>
    <col min="773" max="773" width="12.85546875" style="1" customWidth="1"/>
    <col min="774" max="774" width="12.5703125" style="1" customWidth="1"/>
    <col min="775" max="775" width="7.28515625" style="1" customWidth="1"/>
    <col min="776" max="776" width="16.42578125" style="1" customWidth="1"/>
    <col min="777" max="777" width="14" style="1" customWidth="1"/>
    <col min="778" max="1024" width="9.140625" style="1"/>
    <col min="1025" max="1025" width="6.5703125" style="1" customWidth="1"/>
    <col min="1026" max="1026" width="5.28515625" style="1" customWidth="1"/>
    <col min="1027" max="1027" width="2.28515625" style="1" customWidth="1"/>
    <col min="1028" max="1028" width="20.28515625" style="1" customWidth="1"/>
    <col min="1029" max="1029" width="12.85546875" style="1" customWidth="1"/>
    <col min="1030" max="1030" width="12.5703125" style="1" customWidth="1"/>
    <col min="1031" max="1031" width="7.28515625" style="1" customWidth="1"/>
    <col min="1032" max="1032" width="16.42578125" style="1" customWidth="1"/>
    <col min="1033" max="1033" width="14" style="1" customWidth="1"/>
    <col min="1034" max="1280" width="9.140625" style="1"/>
    <col min="1281" max="1281" width="6.5703125" style="1" customWidth="1"/>
    <col min="1282" max="1282" width="5.28515625" style="1" customWidth="1"/>
    <col min="1283" max="1283" width="2.28515625" style="1" customWidth="1"/>
    <col min="1284" max="1284" width="20.28515625" style="1" customWidth="1"/>
    <col min="1285" max="1285" width="12.85546875" style="1" customWidth="1"/>
    <col min="1286" max="1286" width="12.5703125" style="1" customWidth="1"/>
    <col min="1287" max="1287" width="7.28515625" style="1" customWidth="1"/>
    <col min="1288" max="1288" width="16.42578125" style="1" customWidth="1"/>
    <col min="1289" max="1289" width="14" style="1" customWidth="1"/>
    <col min="1290" max="1536" width="9.140625" style="1"/>
    <col min="1537" max="1537" width="6.5703125" style="1" customWidth="1"/>
    <col min="1538" max="1538" width="5.28515625" style="1" customWidth="1"/>
    <col min="1539" max="1539" width="2.28515625" style="1" customWidth="1"/>
    <col min="1540" max="1540" width="20.28515625" style="1" customWidth="1"/>
    <col min="1541" max="1541" width="12.85546875" style="1" customWidth="1"/>
    <col min="1542" max="1542" width="12.5703125" style="1" customWidth="1"/>
    <col min="1543" max="1543" width="7.28515625" style="1" customWidth="1"/>
    <col min="1544" max="1544" width="16.42578125" style="1" customWidth="1"/>
    <col min="1545" max="1545" width="14" style="1" customWidth="1"/>
    <col min="1546" max="1792" width="9.140625" style="1"/>
    <col min="1793" max="1793" width="6.5703125" style="1" customWidth="1"/>
    <col min="1794" max="1794" width="5.28515625" style="1" customWidth="1"/>
    <col min="1795" max="1795" width="2.28515625" style="1" customWidth="1"/>
    <col min="1796" max="1796" width="20.28515625" style="1" customWidth="1"/>
    <col min="1797" max="1797" width="12.85546875" style="1" customWidth="1"/>
    <col min="1798" max="1798" width="12.5703125" style="1" customWidth="1"/>
    <col min="1799" max="1799" width="7.28515625" style="1" customWidth="1"/>
    <col min="1800" max="1800" width="16.42578125" style="1" customWidth="1"/>
    <col min="1801" max="1801" width="14" style="1" customWidth="1"/>
    <col min="1802" max="2048" width="9.140625" style="1"/>
    <col min="2049" max="2049" width="6.5703125" style="1" customWidth="1"/>
    <col min="2050" max="2050" width="5.28515625" style="1" customWidth="1"/>
    <col min="2051" max="2051" width="2.28515625" style="1" customWidth="1"/>
    <col min="2052" max="2052" width="20.28515625" style="1" customWidth="1"/>
    <col min="2053" max="2053" width="12.85546875" style="1" customWidth="1"/>
    <col min="2054" max="2054" width="12.5703125" style="1" customWidth="1"/>
    <col min="2055" max="2055" width="7.28515625" style="1" customWidth="1"/>
    <col min="2056" max="2056" width="16.42578125" style="1" customWidth="1"/>
    <col min="2057" max="2057" width="14" style="1" customWidth="1"/>
    <col min="2058" max="2304" width="9.140625" style="1"/>
    <col min="2305" max="2305" width="6.5703125" style="1" customWidth="1"/>
    <col min="2306" max="2306" width="5.28515625" style="1" customWidth="1"/>
    <col min="2307" max="2307" width="2.28515625" style="1" customWidth="1"/>
    <col min="2308" max="2308" width="20.28515625" style="1" customWidth="1"/>
    <col min="2309" max="2309" width="12.85546875" style="1" customWidth="1"/>
    <col min="2310" max="2310" width="12.5703125" style="1" customWidth="1"/>
    <col min="2311" max="2311" width="7.28515625" style="1" customWidth="1"/>
    <col min="2312" max="2312" width="16.42578125" style="1" customWidth="1"/>
    <col min="2313" max="2313" width="14" style="1" customWidth="1"/>
    <col min="2314" max="2560" width="9.140625" style="1"/>
    <col min="2561" max="2561" width="6.5703125" style="1" customWidth="1"/>
    <col min="2562" max="2562" width="5.28515625" style="1" customWidth="1"/>
    <col min="2563" max="2563" width="2.28515625" style="1" customWidth="1"/>
    <col min="2564" max="2564" width="20.28515625" style="1" customWidth="1"/>
    <col min="2565" max="2565" width="12.85546875" style="1" customWidth="1"/>
    <col min="2566" max="2566" width="12.5703125" style="1" customWidth="1"/>
    <col min="2567" max="2567" width="7.28515625" style="1" customWidth="1"/>
    <col min="2568" max="2568" width="16.42578125" style="1" customWidth="1"/>
    <col min="2569" max="2569" width="14" style="1" customWidth="1"/>
    <col min="2570" max="2816" width="9.140625" style="1"/>
    <col min="2817" max="2817" width="6.5703125" style="1" customWidth="1"/>
    <col min="2818" max="2818" width="5.28515625" style="1" customWidth="1"/>
    <col min="2819" max="2819" width="2.28515625" style="1" customWidth="1"/>
    <col min="2820" max="2820" width="20.28515625" style="1" customWidth="1"/>
    <col min="2821" max="2821" width="12.85546875" style="1" customWidth="1"/>
    <col min="2822" max="2822" width="12.5703125" style="1" customWidth="1"/>
    <col min="2823" max="2823" width="7.28515625" style="1" customWidth="1"/>
    <col min="2824" max="2824" width="16.42578125" style="1" customWidth="1"/>
    <col min="2825" max="2825" width="14" style="1" customWidth="1"/>
    <col min="2826" max="3072" width="9.140625" style="1"/>
    <col min="3073" max="3073" width="6.5703125" style="1" customWidth="1"/>
    <col min="3074" max="3074" width="5.28515625" style="1" customWidth="1"/>
    <col min="3075" max="3075" width="2.28515625" style="1" customWidth="1"/>
    <col min="3076" max="3076" width="20.28515625" style="1" customWidth="1"/>
    <col min="3077" max="3077" width="12.85546875" style="1" customWidth="1"/>
    <col min="3078" max="3078" width="12.5703125" style="1" customWidth="1"/>
    <col min="3079" max="3079" width="7.28515625" style="1" customWidth="1"/>
    <col min="3080" max="3080" width="16.42578125" style="1" customWidth="1"/>
    <col min="3081" max="3081" width="14" style="1" customWidth="1"/>
    <col min="3082" max="3328" width="9.140625" style="1"/>
    <col min="3329" max="3329" width="6.5703125" style="1" customWidth="1"/>
    <col min="3330" max="3330" width="5.28515625" style="1" customWidth="1"/>
    <col min="3331" max="3331" width="2.28515625" style="1" customWidth="1"/>
    <col min="3332" max="3332" width="20.28515625" style="1" customWidth="1"/>
    <col min="3333" max="3333" width="12.85546875" style="1" customWidth="1"/>
    <col min="3334" max="3334" width="12.5703125" style="1" customWidth="1"/>
    <col min="3335" max="3335" width="7.28515625" style="1" customWidth="1"/>
    <col min="3336" max="3336" width="16.42578125" style="1" customWidth="1"/>
    <col min="3337" max="3337" width="14" style="1" customWidth="1"/>
    <col min="3338" max="3584" width="9.140625" style="1"/>
    <col min="3585" max="3585" width="6.5703125" style="1" customWidth="1"/>
    <col min="3586" max="3586" width="5.28515625" style="1" customWidth="1"/>
    <col min="3587" max="3587" width="2.28515625" style="1" customWidth="1"/>
    <col min="3588" max="3588" width="20.28515625" style="1" customWidth="1"/>
    <col min="3589" max="3589" width="12.85546875" style="1" customWidth="1"/>
    <col min="3590" max="3590" width="12.5703125" style="1" customWidth="1"/>
    <col min="3591" max="3591" width="7.28515625" style="1" customWidth="1"/>
    <col min="3592" max="3592" width="16.42578125" style="1" customWidth="1"/>
    <col min="3593" max="3593" width="14" style="1" customWidth="1"/>
    <col min="3594" max="3840" width="9.140625" style="1"/>
    <col min="3841" max="3841" width="6.5703125" style="1" customWidth="1"/>
    <col min="3842" max="3842" width="5.28515625" style="1" customWidth="1"/>
    <col min="3843" max="3843" width="2.28515625" style="1" customWidth="1"/>
    <col min="3844" max="3844" width="20.28515625" style="1" customWidth="1"/>
    <col min="3845" max="3845" width="12.85546875" style="1" customWidth="1"/>
    <col min="3846" max="3846" width="12.5703125" style="1" customWidth="1"/>
    <col min="3847" max="3847" width="7.28515625" style="1" customWidth="1"/>
    <col min="3848" max="3848" width="16.42578125" style="1" customWidth="1"/>
    <col min="3849" max="3849" width="14" style="1" customWidth="1"/>
    <col min="3850" max="4096" width="9.140625" style="1"/>
    <col min="4097" max="4097" width="6.5703125" style="1" customWidth="1"/>
    <col min="4098" max="4098" width="5.28515625" style="1" customWidth="1"/>
    <col min="4099" max="4099" width="2.28515625" style="1" customWidth="1"/>
    <col min="4100" max="4100" width="20.28515625" style="1" customWidth="1"/>
    <col min="4101" max="4101" width="12.85546875" style="1" customWidth="1"/>
    <col min="4102" max="4102" width="12.5703125" style="1" customWidth="1"/>
    <col min="4103" max="4103" width="7.28515625" style="1" customWidth="1"/>
    <col min="4104" max="4104" width="16.42578125" style="1" customWidth="1"/>
    <col min="4105" max="4105" width="14" style="1" customWidth="1"/>
    <col min="4106" max="4352" width="9.140625" style="1"/>
    <col min="4353" max="4353" width="6.5703125" style="1" customWidth="1"/>
    <col min="4354" max="4354" width="5.28515625" style="1" customWidth="1"/>
    <col min="4355" max="4355" width="2.28515625" style="1" customWidth="1"/>
    <col min="4356" max="4356" width="20.28515625" style="1" customWidth="1"/>
    <col min="4357" max="4357" width="12.85546875" style="1" customWidth="1"/>
    <col min="4358" max="4358" width="12.5703125" style="1" customWidth="1"/>
    <col min="4359" max="4359" width="7.28515625" style="1" customWidth="1"/>
    <col min="4360" max="4360" width="16.42578125" style="1" customWidth="1"/>
    <col min="4361" max="4361" width="14" style="1" customWidth="1"/>
    <col min="4362" max="4608" width="9.140625" style="1"/>
    <col min="4609" max="4609" width="6.5703125" style="1" customWidth="1"/>
    <col min="4610" max="4610" width="5.28515625" style="1" customWidth="1"/>
    <col min="4611" max="4611" width="2.28515625" style="1" customWidth="1"/>
    <col min="4612" max="4612" width="20.28515625" style="1" customWidth="1"/>
    <col min="4613" max="4613" width="12.85546875" style="1" customWidth="1"/>
    <col min="4614" max="4614" width="12.5703125" style="1" customWidth="1"/>
    <col min="4615" max="4615" width="7.28515625" style="1" customWidth="1"/>
    <col min="4616" max="4616" width="16.42578125" style="1" customWidth="1"/>
    <col min="4617" max="4617" width="14" style="1" customWidth="1"/>
    <col min="4618" max="4864" width="9.140625" style="1"/>
    <col min="4865" max="4865" width="6.5703125" style="1" customWidth="1"/>
    <col min="4866" max="4866" width="5.28515625" style="1" customWidth="1"/>
    <col min="4867" max="4867" width="2.28515625" style="1" customWidth="1"/>
    <col min="4868" max="4868" width="20.28515625" style="1" customWidth="1"/>
    <col min="4869" max="4869" width="12.85546875" style="1" customWidth="1"/>
    <col min="4870" max="4870" width="12.5703125" style="1" customWidth="1"/>
    <col min="4871" max="4871" width="7.28515625" style="1" customWidth="1"/>
    <col min="4872" max="4872" width="16.42578125" style="1" customWidth="1"/>
    <col min="4873" max="4873" width="14" style="1" customWidth="1"/>
    <col min="4874" max="5120" width="9.140625" style="1"/>
    <col min="5121" max="5121" width="6.5703125" style="1" customWidth="1"/>
    <col min="5122" max="5122" width="5.28515625" style="1" customWidth="1"/>
    <col min="5123" max="5123" width="2.28515625" style="1" customWidth="1"/>
    <col min="5124" max="5124" width="20.28515625" style="1" customWidth="1"/>
    <col min="5125" max="5125" width="12.85546875" style="1" customWidth="1"/>
    <col min="5126" max="5126" width="12.5703125" style="1" customWidth="1"/>
    <col min="5127" max="5127" width="7.28515625" style="1" customWidth="1"/>
    <col min="5128" max="5128" width="16.42578125" style="1" customWidth="1"/>
    <col min="5129" max="5129" width="14" style="1" customWidth="1"/>
    <col min="5130" max="5376" width="9.140625" style="1"/>
    <col min="5377" max="5377" width="6.5703125" style="1" customWidth="1"/>
    <col min="5378" max="5378" width="5.28515625" style="1" customWidth="1"/>
    <col min="5379" max="5379" width="2.28515625" style="1" customWidth="1"/>
    <col min="5380" max="5380" width="20.28515625" style="1" customWidth="1"/>
    <col min="5381" max="5381" width="12.85546875" style="1" customWidth="1"/>
    <col min="5382" max="5382" width="12.5703125" style="1" customWidth="1"/>
    <col min="5383" max="5383" width="7.28515625" style="1" customWidth="1"/>
    <col min="5384" max="5384" width="16.42578125" style="1" customWidth="1"/>
    <col min="5385" max="5385" width="14" style="1" customWidth="1"/>
    <col min="5386" max="5632" width="9.140625" style="1"/>
    <col min="5633" max="5633" width="6.5703125" style="1" customWidth="1"/>
    <col min="5634" max="5634" width="5.28515625" style="1" customWidth="1"/>
    <col min="5635" max="5635" width="2.28515625" style="1" customWidth="1"/>
    <col min="5636" max="5636" width="20.28515625" style="1" customWidth="1"/>
    <col min="5637" max="5637" width="12.85546875" style="1" customWidth="1"/>
    <col min="5638" max="5638" width="12.5703125" style="1" customWidth="1"/>
    <col min="5639" max="5639" width="7.28515625" style="1" customWidth="1"/>
    <col min="5640" max="5640" width="16.42578125" style="1" customWidth="1"/>
    <col min="5641" max="5641" width="14" style="1" customWidth="1"/>
    <col min="5642" max="5888" width="9.140625" style="1"/>
    <col min="5889" max="5889" width="6.5703125" style="1" customWidth="1"/>
    <col min="5890" max="5890" width="5.28515625" style="1" customWidth="1"/>
    <col min="5891" max="5891" width="2.28515625" style="1" customWidth="1"/>
    <col min="5892" max="5892" width="20.28515625" style="1" customWidth="1"/>
    <col min="5893" max="5893" width="12.85546875" style="1" customWidth="1"/>
    <col min="5894" max="5894" width="12.5703125" style="1" customWidth="1"/>
    <col min="5895" max="5895" width="7.28515625" style="1" customWidth="1"/>
    <col min="5896" max="5896" width="16.42578125" style="1" customWidth="1"/>
    <col min="5897" max="5897" width="14" style="1" customWidth="1"/>
    <col min="5898" max="6144" width="9.140625" style="1"/>
    <col min="6145" max="6145" width="6.5703125" style="1" customWidth="1"/>
    <col min="6146" max="6146" width="5.28515625" style="1" customWidth="1"/>
    <col min="6147" max="6147" width="2.28515625" style="1" customWidth="1"/>
    <col min="6148" max="6148" width="20.28515625" style="1" customWidth="1"/>
    <col min="6149" max="6149" width="12.85546875" style="1" customWidth="1"/>
    <col min="6150" max="6150" width="12.5703125" style="1" customWidth="1"/>
    <col min="6151" max="6151" width="7.28515625" style="1" customWidth="1"/>
    <col min="6152" max="6152" width="16.42578125" style="1" customWidth="1"/>
    <col min="6153" max="6153" width="14" style="1" customWidth="1"/>
    <col min="6154" max="6400" width="9.140625" style="1"/>
    <col min="6401" max="6401" width="6.5703125" style="1" customWidth="1"/>
    <col min="6402" max="6402" width="5.28515625" style="1" customWidth="1"/>
    <col min="6403" max="6403" width="2.28515625" style="1" customWidth="1"/>
    <col min="6404" max="6404" width="20.28515625" style="1" customWidth="1"/>
    <col min="6405" max="6405" width="12.85546875" style="1" customWidth="1"/>
    <col min="6406" max="6406" width="12.5703125" style="1" customWidth="1"/>
    <col min="6407" max="6407" width="7.28515625" style="1" customWidth="1"/>
    <col min="6408" max="6408" width="16.42578125" style="1" customWidth="1"/>
    <col min="6409" max="6409" width="14" style="1" customWidth="1"/>
    <col min="6410" max="6656" width="9.140625" style="1"/>
    <col min="6657" max="6657" width="6.5703125" style="1" customWidth="1"/>
    <col min="6658" max="6658" width="5.28515625" style="1" customWidth="1"/>
    <col min="6659" max="6659" width="2.28515625" style="1" customWidth="1"/>
    <col min="6660" max="6660" width="20.28515625" style="1" customWidth="1"/>
    <col min="6661" max="6661" width="12.85546875" style="1" customWidth="1"/>
    <col min="6662" max="6662" width="12.5703125" style="1" customWidth="1"/>
    <col min="6663" max="6663" width="7.28515625" style="1" customWidth="1"/>
    <col min="6664" max="6664" width="16.42578125" style="1" customWidth="1"/>
    <col min="6665" max="6665" width="14" style="1" customWidth="1"/>
    <col min="6666" max="6912" width="9.140625" style="1"/>
    <col min="6913" max="6913" width="6.5703125" style="1" customWidth="1"/>
    <col min="6914" max="6914" width="5.28515625" style="1" customWidth="1"/>
    <col min="6915" max="6915" width="2.28515625" style="1" customWidth="1"/>
    <col min="6916" max="6916" width="20.28515625" style="1" customWidth="1"/>
    <col min="6917" max="6917" width="12.85546875" style="1" customWidth="1"/>
    <col min="6918" max="6918" width="12.5703125" style="1" customWidth="1"/>
    <col min="6919" max="6919" width="7.28515625" style="1" customWidth="1"/>
    <col min="6920" max="6920" width="16.42578125" style="1" customWidth="1"/>
    <col min="6921" max="6921" width="14" style="1" customWidth="1"/>
    <col min="6922" max="7168" width="9.140625" style="1"/>
    <col min="7169" max="7169" width="6.5703125" style="1" customWidth="1"/>
    <col min="7170" max="7170" width="5.28515625" style="1" customWidth="1"/>
    <col min="7171" max="7171" width="2.28515625" style="1" customWidth="1"/>
    <col min="7172" max="7172" width="20.28515625" style="1" customWidth="1"/>
    <col min="7173" max="7173" width="12.85546875" style="1" customWidth="1"/>
    <col min="7174" max="7174" width="12.5703125" style="1" customWidth="1"/>
    <col min="7175" max="7175" width="7.28515625" style="1" customWidth="1"/>
    <col min="7176" max="7176" width="16.42578125" style="1" customWidth="1"/>
    <col min="7177" max="7177" width="14" style="1" customWidth="1"/>
    <col min="7178" max="7424" width="9.140625" style="1"/>
    <col min="7425" max="7425" width="6.5703125" style="1" customWidth="1"/>
    <col min="7426" max="7426" width="5.28515625" style="1" customWidth="1"/>
    <col min="7427" max="7427" width="2.28515625" style="1" customWidth="1"/>
    <col min="7428" max="7428" width="20.28515625" style="1" customWidth="1"/>
    <col min="7429" max="7429" width="12.85546875" style="1" customWidth="1"/>
    <col min="7430" max="7430" width="12.5703125" style="1" customWidth="1"/>
    <col min="7431" max="7431" width="7.28515625" style="1" customWidth="1"/>
    <col min="7432" max="7432" width="16.42578125" style="1" customWidth="1"/>
    <col min="7433" max="7433" width="14" style="1" customWidth="1"/>
    <col min="7434" max="7680" width="9.140625" style="1"/>
    <col min="7681" max="7681" width="6.5703125" style="1" customWidth="1"/>
    <col min="7682" max="7682" width="5.28515625" style="1" customWidth="1"/>
    <col min="7683" max="7683" width="2.28515625" style="1" customWidth="1"/>
    <col min="7684" max="7684" width="20.28515625" style="1" customWidth="1"/>
    <col min="7685" max="7685" width="12.85546875" style="1" customWidth="1"/>
    <col min="7686" max="7686" width="12.5703125" style="1" customWidth="1"/>
    <col min="7687" max="7687" width="7.28515625" style="1" customWidth="1"/>
    <col min="7688" max="7688" width="16.42578125" style="1" customWidth="1"/>
    <col min="7689" max="7689" width="14" style="1" customWidth="1"/>
    <col min="7690" max="7936" width="9.140625" style="1"/>
    <col min="7937" max="7937" width="6.5703125" style="1" customWidth="1"/>
    <col min="7938" max="7938" width="5.28515625" style="1" customWidth="1"/>
    <col min="7939" max="7939" width="2.28515625" style="1" customWidth="1"/>
    <col min="7940" max="7940" width="20.28515625" style="1" customWidth="1"/>
    <col min="7941" max="7941" width="12.85546875" style="1" customWidth="1"/>
    <col min="7942" max="7942" width="12.5703125" style="1" customWidth="1"/>
    <col min="7943" max="7943" width="7.28515625" style="1" customWidth="1"/>
    <col min="7944" max="7944" width="16.42578125" style="1" customWidth="1"/>
    <col min="7945" max="7945" width="14" style="1" customWidth="1"/>
    <col min="7946" max="8192" width="9.140625" style="1"/>
    <col min="8193" max="8193" width="6.5703125" style="1" customWidth="1"/>
    <col min="8194" max="8194" width="5.28515625" style="1" customWidth="1"/>
    <col min="8195" max="8195" width="2.28515625" style="1" customWidth="1"/>
    <col min="8196" max="8196" width="20.28515625" style="1" customWidth="1"/>
    <col min="8197" max="8197" width="12.85546875" style="1" customWidth="1"/>
    <col min="8198" max="8198" width="12.5703125" style="1" customWidth="1"/>
    <col min="8199" max="8199" width="7.28515625" style="1" customWidth="1"/>
    <col min="8200" max="8200" width="16.42578125" style="1" customWidth="1"/>
    <col min="8201" max="8201" width="14" style="1" customWidth="1"/>
    <col min="8202" max="8448" width="9.140625" style="1"/>
    <col min="8449" max="8449" width="6.5703125" style="1" customWidth="1"/>
    <col min="8450" max="8450" width="5.28515625" style="1" customWidth="1"/>
    <col min="8451" max="8451" width="2.28515625" style="1" customWidth="1"/>
    <col min="8452" max="8452" width="20.28515625" style="1" customWidth="1"/>
    <col min="8453" max="8453" width="12.85546875" style="1" customWidth="1"/>
    <col min="8454" max="8454" width="12.5703125" style="1" customWidth="1"/>
    <col min="8455" max="8455" width="7.28515625" style="1" customWidth="1"/>
    <col min="8456" max="8456" width="16.42578125" style="1" customWidth="1"/>
    <col min="8457" max="8457" width="14" style="1" customWidth="1"/>
    <col min="8458" max="8704" width="9.140625" style="1"/>
    <col min="8705" max="8705" width="6.5703125" style="1" customWidth="1"/>
    <col min="8706" max="8706" width="5.28515625" style="1" customWidth="1"/>
    <col min="8707" max="8707" width="2.28515625" style="1" customWidth="1"/>
    <col min="8708" max="8708" width="20.28515625" style="1" customWidth="1"/>
    <col min="8709" max="8709" width="12.85546875" style="1" customWidth="1"/>
    <col min="8710" max="8710" width="12.5703125" style="1" customWidth="1"/>
    <col min="8711" max="8711" width="7.28515625" style="1" customWidth="1"/>
    <col min="8712" max="8712" width="16.42578125" style="1" customWidth="1"/>
    <col min="8713" max="8713" width="14" style="1" customWidth="1"/>
    <col min="8714" max="8960" width="9.140625" style="1"/>
    <col min="8961" max="8961" width="6.5703125" style="1" customWidth="1"/>
    <col min="8962" max="8962" width="5.28515625" style="1" customWidth="1"/>
    <col min="8963" max="8963" width="2.28515625" style="1" customWidth="1"/>
    <col min="8964" max="8964" width="20.28515625" style="1" customWidth="1"/>
    <col min="8965" max="8965" width="12.85546875" style="1" customWidth="1"/>
    <col min="8966" max="8966" width="12.5703125" style="1" customWidth="1"/>
    <col min="8967" max="8967" width="7.28515625" style="1" customWidth="1"/>
    <col min="8968" max="8968" width="16.42578125" style="1" customWidth="1"/>
    <col min="8969" max="8969" width="14" style="1" customWidth="1"/>
    <col min="8970" max="9216" width="9.140625" style="1"/>
    <col min="9217" max="9217" width="6.5703125" style="1" customWidth="1"/>
    <col min="9218" max="9218" width="5.28515625" style="1" customWidth="1"/>
    <col min="9219" max="9219" width="2.28515625" style="1" customWidth="1"/>
    <col min="9220" max="9220" width="20.28515625" style="1" customWidth="1"/>
    <col min="9221" max="9221" width="12.85546875" style="1" customWidth="1"/>
    <col min="9222" max="9222" width="12.5703125" style="1" customWidth="1"/>
    <col min="9223" max="9223" width="7.28515625" style="1" customWidth="1"/>
    <col min="9224" max="9224" width="16.42578125" style="1" customWidth="1"/>
    <col min="9225" max="9225" width="14" style="1" customWidth="1"/>
    <col min="9226" max="9472" width="9.140625" style="1"/>
    <col min="9473" max="9473" width="6.5703125" style="1" customWidth="1"/>
    <col min="9474" max="9474" width="5.28515625" style="1" customWidth="1"/>
    <col min="9475" max="9475" width="2.28515625" style="1" customWidth="1"/>
    <col min="9476" max="9476" width="20.28515625" style="1" customWidth="1"/>
    <col min="9477" max="9477" width="12.85546875" style="1" customWidth="1"/>
    <col min="9478" max="9478" width="12.5703125" style="1" customWidth="1"/>
    <col min="9479" max="9479" width="7.28515625" style="1" customWidth="1"/>
    <col min="9480" max="9480" width="16.42578125" style="1" customWidth="1"/>
    <col min="9481" max="9481" width="14" style="1" customWidth="1"/>
    <col min="9482" max="9728" width="9.140625" style="1"/>
    <col min="9729" max="9729" width="6.5703125" style="1" customWidth="1"/>
    <col min="9730" max="9730" width="5.28515625" style="1" customWidth="1"/>
    <col min="9731" max="9731" width="2.28515625" style="1" customWidth="1"/>
    <col min="9732" max="9732" width="20.28515625" style="1" customWidth="1"/>
    <col min="9733" max="9733" width="12.85546875" style="1" customWidth="1"/>
    <col min="9734" max="9734" width="12.5703125" style="1" customWidth="1"/>
    <col min="9735" max="9735" width="7.28515625" style="1" customWidth="1"/>
    <col min="9736" max="9736" width="16.42578125" style="1" customWidth="1"/>
    <col min="9737" max="9737" width="14" style="1" customWidth="1"/>
    <col min="9738" max="9984" width="9.140625" style="1"/>
    <col min="9985" max="9985" width="6.5703125" style="1" customWidth="1"/>
    <col min="9986" max="9986" width="5.28515625" style="1" customWidth="1"/>
    <col min="9987" max="9987" width="2.28515625" style="1" customWidth="1"/>
    <col min="9988" max="9988" width="20.28515625" style="1" customWidth="1"/>
    <col min="9989" max="9989" width="12.85546875" style="1" customWidth="1"/>
    <col min="9990" max="9990" width="12.5703125" style="1" customWidth="1"/>
    <col min="9991" max="9991" width="7.28515625" style="1" customWidth="1"/>
    <col min="9992" max="9992" width="16.42578125" style="1" customWidth="1"/>
    <col min="9993" max="9993" width="14" style="1" customWidth="1"/>
    <col min="9994" max="10240" width="9.140625" style="1"/>
    <col min="10241" max="10241" width="6.5703125" style="1" customWidth="1"/>
    <col min="10242" max="10242" width="5.28515625" style="1" customWidth="1"/>
    <col min="10243" max="10243" width="2.28515625" style="1" customWidth="1"/>
    <col min="10244" max="10244" width="20.28515625" style="1" customWidth="1"/>
    <col min="10245" max="10245" width="12.85546875" style="1" customWidth="1"/>
    <col min="10246" max="10246" width="12.5703125" style="1" customWidth="1"/>
    <col min="10247" max="10247" width="7.28515625" style="1" customWidth="1"/>
    <col min="10248" max="10248" width="16.42578125" style="1" customWidth="1"/>
    <col min="10249" max="10249" width="14" style="1" customWidth="1"/>
    <col min="10250" max="10496" width="9.140625" style="1"/>
    <col min="10497" max="10497" width="6.5703125" style="1" customWidth="1"/>
    <col min="10498" max="10498" width="5.28515625" style="1" customWidth="1"/>
    <col min="10499" max="10499" width="2.28515625" style="1" customWidth="1"/>
    <col min="10500" max="10500" width="20.28515625" style="1" customWidth="1"/>
    <col min="10501" max="10501" width="12.85546875" style="1" customWidth="1"/>
    <col min="10502" max="10502" width="12.5703125" style="1" customWidth="1"/>
    <col min="10503" max="10503" width="7.28515625" style="1" customWidth="1"/>
    <col min="10504" max="10504" width="16.42578125" style="1" customWidth="1"/>
    <col min="10505" max="10505" width="14" style="1" customWidth="1"/>
    <col min="10506" max="10752" width="9.140625" style="1"/>
    <col min="10753" max="10753" width="6.5703125" style="1" customWidth="1"/>
    <col min="10754" max="10754" width="5.28515625" style="1" customWidth="1"/>
    <col min="10755" max="10755" width="2.28515625" style="1" customWidth="1"/>
    <col min="10756" max="10756" width="20.28515625" style="1" customWidth="1"/>
    <col min="10757" max="10757" width="12.85546875" style="1" customWidth="1"/>
    <col min="10758" max="10758" width="12.5703125" style="1" customWidth="1"/>
    <col min="10759" max="10759" width="7.28515625" style="1" customWidth="1"/>
    <col min="10760" max="10760" width="16.42578125" style="1" customWidth="1"/>
    <col min="10761" max="10761" width="14" style="1" customWidth="1"/>
    <col min="10762" max="11008" width="9.140625" style="1"/>
    <col min="11009" max="11009" width="6.5703125" style="1" customWidth="1"/>
    <col min="11010" max="11010" width="5.28515625" style="1" customWidth="1"/>
    <col min="11011" max="11011" width="2.28515625" style="1" customWidth="1"/>
    <col min="11012" max="11012" width="20.28515625" style="1" customWidth="1"/>
    <col min="11013" max="11013" width="12.85546875" style="1" customWidth="1"/>
    <col min="11014" max="11014" width="12.5703125" style="1" customWidth="1"/>
    <col min="11015" max="11015" width="7.28515625" style="1" customWidth="1"/>
    <col min="11016" max="11016" width="16.42578125" style="1" customWidth="1"/>
    <col min="11017" max="11017" width="14" style="1" customWidth="1"/>
    <col min="11018" max="11264" width="9.140625" style="1"/>
    <col min="11265" max="11265" width="6.5703125" style="1" customWidth="1"/>
    <col min="11266" max="11266" width="5.28515625" style="1" customWidth="1"/>
    <col min="11267" max="11267" width="2.28515625" style="1" customWidth="1"/>
    <col min="11268" max="11268" width="20.28515625" style="1" customWidth="1"/>
    <col min="11269" max="11269" width="12.85546875" style="1" customWidth="1"/>
    <col min="11270" max="11270" width="12.5703125" style="1" customWidth="1"/>
    <col min="11271" max="11271" width="7.28515625" style="1" customWidth="1"/>
    <col min="11272" max="11272" width="16.42578125" style="1" customWidth="1"/>
    <col min="11273" max="11273" width="14" style="1" customWidth="1"/>
    <col min="11274" max="11520" width="9.140625" style="1"/>
    <col min="11521" max="11521" width="6.5703125" style="1" customWidth="1"/>
    <col min="11522" max="11522" width="5.28515625" style="1" customWidth="1"/>
    <col min="11523" max="11523" width="2.28515625" style="1" customWidth="1"/>
    <col min="11524" max="11524" width="20.28515625" style="1" customWidth="1"/>
    <col min="11525" max="11525" width="12.85546875" style="1" customWidth="1"/>
    <col min="11526" max="11526" width="12.5703125" style="1" customWidth="1"/>
    <col min="11527" max="11527" width="7.28515625" style="1" customWidth="1"/>
    <col min="11528" max="11528" width="16.42578125" style="1" customWidth="1"/>
    <col min="11529" max="11529" width="14" style="1" customWidth="1"/>
    <col min="11530" max="11776" width="9.140625" style="1"/>
    <col min="11777" max="11777" width="6.5703125" style="1" customWidth="1"/>
    <col min="11778" max="11778" width="5.28515625" style="1" customWidth="1"/>
    <col min="11779" max="11779" width="2.28515625" style="1" customWidth="1"/>
    <col min="11780" max="11780" width="20.28515625" style="1" customWidth="1"/>
    <col min="11781" max="11781" width="12.85546875" style="1" customWidth="1"/>
    <col min="11782" max="11782" width="12.5703125" style="1" customWidth="1"/>
    <col min="11783" max="11783" width="7.28515625" style="1" customWidth="1"/>
    <col min="11784" max="11784" width="16.42578125" style="1" customWidth="1"/>
    <col min="11785" max="11785" width="14" style="1" customWidth="1"/>
    <col min="11786" max="12032" width="9.140625" style="1"/>
    <col min="12033" max="12033" width="6.5703125" style="1" customWidth="1"/>
    <col min="12034" max="12034" width="5.28515625" style="1" customWidth="1"/>
    <col min="12035" max="12035" width="2.28515625" style="1" customWidth="1"/>
    <col min="12036" max="12036" width="20.28515625" style="1" customWidth="1"/>
    <col min="12037" max="12037" width="12.85546875" style="1" customWidth="1"/>
    <col min="12038" max="12038" width="12.5703125" style="1" customWidth="1"/>
    <col min="12039" max="12039" width="7.28515625" style="1" customWidth="1"/>
    <col min="12040" max="12040" width="16.42578125" style="1" customWidth="1"/>
    <col min="12041" max="12041" width="14" style="1" customWidth="1"/>
    <col min="12042" max="12288" width="9.140625" style="1"/>
    <col min="12289" max="12289" width="6.5703125" style="1" customWidth="1"/>
    <col min="12290" max="12290" width="5.28515625" style="1" customWidth="1"/>
    <col min="12291" max="12291" width="2.28515625" style="1" customWidth="1"/>
    <col min="12292" max="12292" width="20.28515625" style="1" customWidth="1"/>
    <col min="12293" max="12293" width="12.85546875" style="1" customWidth="1"/>
    <col min="12294" max="12294" width="12.5703125" style="1" customWidth="1"/>
    <col min="12295" max="12295" width="7.28515625" style="1" customWidth="1"/>
    <col min="12296" max="12296" width="16.42578125" style="1" customWidth="1"/>
    <col min="12297" max="12297" width="14" style="1" customWidth="1"/>
    <col min="12298" max="12544" width="9.140625" style="1"/>
    <col min="12545" max="12545" width="6.5703125" style="1" customWidth="1"/>
    <col min="12546" max="12546" width="5.28515625" style="1" customWidth="1"/>
    <col min="12547" max="12547" width="2.28515625" style="1" customWidth="1"/>
    <col min="12548" max="12548" width="20.28515625" style="1" customWidth="1"/>
    <col min="12549" max="12549" width="12.85546875" style="1" customWidth="1"/>
    <col min="12550" max="12550" width="12.5703125" style="1" customWidth="1"/>
    <col min="12551" max="12551" width="7.28515625" style="1" customWidth="1"/>
    <col min="12552" max="12552" width="16.42578125" style="1" customWidth="1"/>
    <col min="12553" max="12553" width="14" style="1" customWidth="1"/>
    <col min="12554" max="12800" width="9.140625" style="1"/>
    <col min="12801" max="12801" width="6.5703125" style="1" customWidth="1"/>
    <col min="12802" max="12802" width="5.28515625" style="1" customWidth="1"/>
    <col min="12803" max="12803" width="2.28515625" style="1" customWidth="1"/>
    <col min="12804" max="12804" width="20.28515625" style="1" customWidth="1"/>
    <col min="12805" max="12805" width="12.85546875" style="1" customWidth="1"/>
    <col min="12806" max="12806" width="12.5703125" style="1" customWidth="1"/>
    <col min="12807" max="12807" width="7.28515625" style="1" customWidth="1"/>
    <col min="12808" max="12808" width="16.42578125" style="1" customWidth="1"/>
    <col min="12809" max="12809" width="14" style="1" customWidth="1"/>
    <col min="12810" max="13056" width="9.140625" style="1"/>
    <col min="13057" max="13057" width="6.5703125" style="1" customWidth="1"/>
    <col min="13058" max="13058" width="5.28515625" style="1" customWidth="1"/>
    <col min="13059" max="13059" width="2.28515625" style="1" customWidth="1"/>
    <col min="13060" max="13060" width="20.28515625" style="1" customWidth="1"/>
    <col min="13061" max="13061" width="12.85546875" style="1" customWidth="1"/>
    <col min="13062" max="13062" width="12.5703125" style="1" customWidth="1"/>
    <col min="13063" max="13063" width="7.28515625" style="1" customWidth="1"/>
    <col min="13064" max="13064" width="16.42578125" style="1" customWidth="1"/>
    <col min="13065" max="13065" width="14" style="1" customWidth="1"/>
    <col min="13066" max="13312" width="9.140625" style="1"/>
    <col min="13313" max="13313" width="6.5703125" style="1" customWidth="1"/>
    <col min="13314" max="13314" width="5.28515625" style="1" customWidth="1"/>
    <col min="13315" max="13315" width="2.28515625" style="1" customWidth="1"/>
    <col min="13316" max="13316" width="20.28515625" style="1" customWidth="1"/>
    <col min="13317" max="13317" width="12.85546875" style="1" customWidth="1"/>
    <col min="13318" max="13318" width="12.5703125" style="1" customWidth="1"/>
    <col min="13319" max="13319" width="7.28515625" style="1" customWidth="1"/>
    <col min="13320" max="13320" width="16.42578125" style="1" customWidth="1"/>
    <col min="13321" max="13321" width="14" style="1" customWidth="1"/>
    <col min="13322" max="13568" width="9.140625" style="1"/>
    <col min="13569" max="13569" width="6.5703125" style="1" customWidth="1"/>
    <col min="13570" max="13570" width="5.28515625" style="1" customWidth="1"/>
    <col min="13571" max="13571" width="2.28515625" style="1" customWidth="1"/>
    <col min="13572" max="13572" width="20.28515625" style="1" customWidth="1"/>
    <col min="13573" max="13573" width="12.85546875" style="1" customWidth="1"/>
    <col min="13574" max="13574" width="12.5703125" style="1" customWidth="1"/>
    <col min="13575" max="13575" width="7.28515625" style="1" customWidth="1"/>
    <col min="13576" max="13576" width="16.42578125" style="1" customWidth="1"/>
    <col min="13577" max="13577" width="14" style="1" customWidth="1"/>
    <col min="13578" max="13824" width="9.140625" style="1"/>
    <col min="13825" max="13825" width="6.5703125" style="1" customWidth="1"/>
    <col min="13826" max="13826" width="5.28515625" style="1" customWidth="1"/>
    <col min="13827" max="13827" width="2.28515625" style="1" customWidth="1"/>
    <col min="13828" max="13828" width="20.28515625" style="1" customWidth="1"/>
    <col min="13829" max="13829" width="12.85546875" style="1" customWidth="1"/>
    <col min="13830" max="13830" width="12.5703125" style="1" customWidth="1"/>
    <col min="13831" max="13831" width="7.28515625" style="1" customWidth="1"/>
    <col min="13832" max="13832" width="16.42578125" style="1" customWidth="1"/>
    <col min="13833" max="13833" width="14" style="1" customWidth="1"/>
    <col min="13834" max="14080" width="9.140625" style="1"/>
    <col min="14081" max="14081" width="6.5703125" style="1" customWidth="1"/>
    <col min="14082" max="14082" width="5.28515625" style="1" customWidth="1"/>
    <col min="14083" max="14083" width="2.28515625" style="1" customWidth="1"/>
    <col min="14084" max="14084" width="20.28515625" style="1" customWidth="1"/>
    <col min="14085" max="14085" width="12.85546875" style="1" customWidth="1"/>
    <col min="14086" max="14086" width="12.5703125" style="1" customWidth="1"/>
    <col min="14087" max="14087" width="7.28515625" style="1" customWidth="1"/>
    <col min="14088" max="14088" width="16.42578125" style="1" customWidth="1"/>
    <col min="14089" max="14089" width="14" style="1" customWidth="1"/>
    <col min="14090" max="14336" width="9.140625" style="1"/>
    <col min="14337" max="14337" width="6.5703125" style="1" customWidth="1"/>
    <col min="14338" max="14338" width="5.28515625" style="1" customWidth="1"/>
    <col min="14339" max="14339" width="2.28515625" style="1" customWidth="1"/>
    <col min="14340" max="14340" width="20.28515625" style="1" customWidth="1"/>
    <col min="14341" max="14341" width="12.85546875" style="1" customWidth="1"/>
    <col min="14342" max="14342" width="12.5703125" style="1" customWidth="1"/>
    <col min="14343" max="14343" width="7.28515625" style="1" customWidth="1"/>
    <col min="14344" max="14344" width="16.42578125" style="1" customWidth="1"/>
    <col min="14345" max="14345" width="14" style="1" customWidth="1"/>
    <col min="14346" max="14592" width="9.140625" style="1"/>
    <col min="14593" max="14593" width="6.5703125" style="1" customWidth="1"/>
    <col min="14594" max="14594" width="5.28515625" style="1" customWidth="1"/>
    <col min="14595" max="14595" width="2.28515625" style="1" customWidth="1"/>
    <col min="14596" max="14596" width="20.28515625" style="1" customWidth="1"/>
    <col min="14597" max="14597" width="12.85546875" style="1" customWidth="1"/>
    <col min="14598" max="14598" width="12.5703125" style="1" customWidth="1"/>
    <col min="14599" max="14599" width="7.28515625" style="1" customWidth="1"/>
    <col min="14600" max="14600" width="16.42578125" style="1" customWidth="1"/>
    <col min="14601" max="14601" width="14" style="1" customWidth="1"/>
    <col min="14602" max="14848" width="9.140625" style="1"/>
    <col min="14849" max="14849" width="6.5703125" style="1" customWidth="1"/>
    <col min="14850" max="14850" width="5.28515625" style="1" customWidth="1"/>
    <col min="14851" max="14851" width="2.28515625" style="1" customWidth="1"/>
    <col min="14852" max="14852" width="20.28515625" style="1" customWidth="1"/>
    <col min="14853" max="14853" width="12.85546875" style="1" customWidth="1"/>
    <col min="14854" max="14854" width="12.5703125" style="1" customWidth="1"/>
    <col min="14855" max="14855" width="7.28515625" style="1" customWidth="1"/>
    <col min="14856" max="14856" width="16.42578125" style="1" customWidth="1"/>
    <col min="14857" max="14857" width="14" style="1" customWidth="1"/>
    <col min="14858" max="15104" width="9.140625" style="1"/>
    <col min="15105" max="15105" width="6.5703125" style="1" customWidth="1"/>
    <col min="15106" max="15106" width="5.28515625" style="1" customWidth="1"/>
    <col min="15107" max="15107" width="2.28515625" style="1" customWidth="1"/>
    <col min="15108" max="15108" width="20.28515625" style="1" customWidth="1"/>
    <col min="15109" max="15109" width="12.85546875" style="1" customWidth="1"/>
    <col min="15110" max="15110" width="12.5703125" style="1" customWidth="1"/>
    <col min="15111" max="15111" width="7.28515625" style="1" customWidth="1"/>
    <col min="15112" max="15112" width="16.42578125" style="1" customWidth="1"/>
    <col min="15113" max="15113" width="14" style="1" customWidth="1"/>
    <col min="15114" max="15360" width="9.140625" style="1"/>
    <col min="15361" max="15361" width="6.5703125" style="1" customWidth="1"/>
    <col min="15362" max="15362" width="5.28515625" style="1" customWidth="1"/>
    <col min="15363" max="15363" width="2.28515625" style="1" customWidth="1"/>
    <col min="15364" max="15364" width="20.28515625" style="1" customWidth="1"/>
    <col min="15365" max="15365" width="12.85546875" style="1" customWidth="1"/>
    <col min="15366" max="15366" width="12.5703125" style="1" customWidth="1"/>
    <col min="15367" max="15367" width="7.28515625" style="1" customWidth="1"/>
    <col min="15368" max="15368" width="16.42578125" style="1" customWidth="1"/>
    <col min="15369" max="15369" width="14" style="1" customWidth="1"/>
    <col min="15370" max="15616" width="9.140625" style="1"/>
    <col min="15617" max="15617" width="6.5703125" style="1" customWidth="1"/>
    <col min="15618" max="15618" width="5.28515625" style="1" customWidth="1"/>
    <col min="15619" max="15619" width="2.28515625" style="1" customWidth="1"/>
    <col min="15620" max="15620" width="20.28515625" style="1" customWidth="1"/>
    <col min="15621" max="15621" width="12.85546875" style="1" customWidth="1"/>
    <col min="15622" max="15622" width="12.5703125" style="1" customWidth="1"/>
    <col min="15623" max="15623" width="7.28515625" style="1" customWidth="1"/>
    <col min="15624" max="15624" width="16.42578125" style="1" customWidth="1"/>
    <col min="15625" max="15625" width="14" style="1" customWidth="1"/>
    <col min="15626" max="15872" width="9.140625" style="1"/>
    <col min="15873" max="15873" width="6.5703125" style="1" customWidth="1"/>
    <col min="15874" max="15874" width="5.28515625" style="1" customWidth="1"/>
    <col min="15875" max="15875" width="2.28515625" style="1" customWidth="1"/>
    <col min="15876" max="15876" width="20.28515625" style="1" customWidth="1"/>
    <col min="15877" max="15877" width="12.85546875" style="1" customWidth="1"/>
    <col min="15878" max="15878" width="12.5703125" style="1" customWidth="1"/>
    <col min="15879" max="15879" width="7.28515625" style="1" customWidth="1"/>
    <col min="15880" max="15880" width="16.42578125" style="1" customWidth="1"/>
    <col min="15881" max="15881" width="14" style="1" customWidth="1"/>
    <col min="15882" max="16128" width="9.140625" style="1"/>
    <col min="16129" max="16129" width="6.5703125" style="1" customWidth="1"/>
    <col min="16130" max="16130" width="5.28515625" style="1" customWidth="1"/>
    <col min="16131" max="16131" width="2.28515625" style="1" customWidth="1"/>
    <col min="16132" max="16132" width="20.28515625" style="1" customWidth="1"/>
    <col min="16133" max="16133" width="12.85546875" style="1" customWidth="1"/>
    <col min="16134" max="16134" width="12.5703125" style="1" customWidth="1"/>
    <col min="16135" max="16135" width="7.28515625" style="1" customWidth="1"/>
    <col min="16136" max="16136" width="16.42578125" style="1" customWidth="1"/>
    <col min="16137" max="16137" width="14" style="1" customWidth="1"/>
    <col min="16138" max="16384" width="9.140625" style="1"/>
  </cols>
  <sheetData>
    <row r="1" spans="1:250" ht="24" x14ac:dyDescent="0.55000000000000004">
      <c r="A1" s="224" t="s">
        <v>122</v>
      </c>
      <c r="B1" s="224"/>
      <c r="C1" s="224"/>
      <c r="D1" s="224"/>
      <c r="E1" s="224"/>
      <c r="F1" s="224"/>
      <c r="G1" s="224"/>
      <c r="H1" s="224"/>
      <c r="I1" s="224"/>
    </row>
    <row r="2" spans="1:250" x14ac:dyDescent="0.5">
      <c r="A2" s="2" t="str">
        <f>ปริมาณงานและราคา!A2</f>
        <v>งานปรับปรุง/ซ่อมแซม/ติดตั้ง/ขยายเขต..............................................................................................................</v>
      </c>
      <c r="B2" s="2"/>
      <c r="C2" s="2"/>
      <c r="D2" s="2"/>
      <c r="F2" s="1"/>
    </row>
    <row r="3" spans="1:250" x14ac:dyDescent="0.5">
      <c r="A3" s="2" t="s">
        <v>0</v>
      </c>
      <c r="B3" s="1" t="str">
        <f>ปริมาณงานและราคา!B3</f>
        <v>โรงเรียน .....................................................................................................................................</v>
      </c>
      <c r="F3" s="3" t="str">
        <f>ปริมาณงานและราคา!I3</f>
        <v>สพป.</v>
      </c>
      <c r="G3" s="4" t="str">
        <f>ปริมาณงานและราคา!J3</f>
        <v>นครสวรรค์ เขต 2</v>
      </c>
    </row>
    <row r="4" spans="1:250" s="197" customFormat="1" x14ac:dyDescent="0.5">
      <c r="A4" s="2" t="s">
        <v>46</v>
      </c>
      <c r="B4" s="196"/>
      <c r="G4" s="198"/>
      <c r="J4" s="196"/>
      <c r="K4" s="251"/>
      <c r="L4" s="251"/>
      <c r="M4" s="251"/>
    </row>
    <row r="5" spans="1:250" s="197" customFormat="1" x14ac:dyDescent="0.5">
      <c r="A5" s="189" t="s">
        <v>47</v>
      </c>
      <c r="B5" s="196"/>
      <c r="D5" s="199" t="str">
        <f>ปริมาณงานและราคา!K4</f>
        <v xml:space="preserve"> .........................................................</v>
      </c>
      <c r="F5" s="189"/>
      <c r="G5" s="198"/>
      <c r="H5" s="199"/>
      <c r="J5" s="196"/>
      <c r="K5" s="209"/>
      <c r="L5" s="209"/>
      <c r="M5" s="209"/>
    </row>
    <row r="6" spans="1:250" x14ac:dyDescent="0.5">
      <c r="A6" s="228" t="s">
        <v>1</v>
      </c>
      <c r="B6" s="228"/>
      <c r="C6" s="228"/>
      <c r="D6" s="4" t="str">
        <f>ปริมาณงานและราคา!D5</f>
        <v xml:space="preserve"> ...................................................................................................................................</v>
      </c>
      <c r="F6" s="188" t="s">
        <v>2</v>
      </c>
      <c r="H6" s="199">
        <f>ปริมาณงานและราคา!K5</f>
        <v>244385</v>
      </c>
    </row>
    <row r="7" spans="1:250" x14ac:dyDescent="0.5">
      <c r="A7" s="228" t="str">
        <f>ปริมาณงานและราคา!A6</f>
        <v>อายุการใช้งานของระบบไฟฟ้า ประปา ที่ปรับปรุง/ซ่อมแซม  ............  ปี (แต่ละอาคาร)</v>
      </c>
      <c r="B7" s="228"/>
      <c r="C7" s="228"/>
      <c r="D7" s="228"/>
      <c r="E7" s="228"/>
      <c r="F7" s="228"/>
      <c r="G7" s="228"/>
      <c r="H7" s="228"/>
      <c r="I7" s="228"/>
    </row>
    <row r="8" spans="1:250" ht="17.25" customHeight="1" thickBot="1" x14ac:dyDescent="0.55000000000000004">
      <c r="A8" s="2"/>
      <c r="B8" s="2"/>
      <c r="C8" s="2"/>
      <c r="F8" s="189"/>
      <c r="I8" s="4"/>
    </row>
    <row r="9" spans="1:250" ht="22.5" thickTop="1" x14ac:dyDescent="0.5">
      <c r="A9" s="229" t="s">
        <v>4</v>
      </c>
      <c r="B9" s="254" t="s">
        <v>5</v>
      </c>
      <c r="C9" s="255"/>
      <c r="D9" s="255"/>
      <c r="E9" s="255"/>
      <c r="F9" s="255"/>
      <c r="G9" s="256"/>
      <c r="H9" s="235" t="s">
        <v>6</v>
      </c>
      <c r="I9" s="229" t="s">
        <v>7</v>
      </c>
    </row>
    <row r="10" spans="1:250" ht="22.5" thickBot="1" x14ac:dyDescent="0.55000000000000004">
      <c r="A10" s="230"/>
      <c r="B10" s="257"/>
      <c r="C10" s="258"/>
      <c r="D10" s="258"/>
      <c r="E10" s="258"/>
      <c r="F10" s="258"/>
      <c r="G10" s="259"/>
      <c r="H10" s="236"/>
      <c r="I10" s="230"/>
    </row>
    <row r="11" spans="1:250" ht="22.5" thickTop="1" x14ac:dyDescent="0.5">
      <c r="A11" s="6"/>
      <c r="B11" s="260" t="s">
        <v>8</v>
      </c>
      <c r="C11" s="261"/>
      <c r="D11" s="261"/>
      <c r="E11" s="261"/>
      <c r="F11" s="261"/>
      <c r="G11" s="262"/>
      <c r="H11" s="7"/>
      <c r="I11" s="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</row>
    <row r="12" spans="1:250" x14ac:dyDescent="0.5">
      <c r="A12" s="10">
        <v>1</v>
      </c>
      <c r="B12" s="263" t="s">
        <v>55</v>
      </c>
      <c r="C12" s="264"/>
      <c r="D12" s="264"/>
      <c r="E12" s="264"/>
      <c r="F12" s="264"/>
      <c r="G12" s="265"/>
      <c r="H12" s="12">
        <f>'กรณี Factor F'!M20</f>
        <v>3000</v>
      </c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</row>
    <row r="13" spans="1:250" x14ac:dyDescent="0.5">
      <c r="A13" s="10"/>
      <c r="B13" s="266"/>
      <c r="C13" s="267"/>
      <c r="D13" s="267"/>
      <c r="E13" s="267"/>
      <c r="F13" s="267"/>
      <c r="G13" s="268"/>
      <c r="H13" s="12">
        <v>0</v>
      </c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</row>
    <row r="14" spans="1:250" x14ac:dyDescent="0.5">
      <c r="A14" s="10"/>
      <c r="B14" s="266"/>
      <c r="C14" s="267"/>
      <c r="D14" s="267"/>
      <c r="E14" s="267"/>
      <c r="F14" s="267"/>
      <c r="G14" s="268"/>
      <c r="H14" s="12">
        <v>0</v>
      </c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</row>
    <row r="15" spans="1:250" ht="22.5" thickBot="1" x14ac:dyDescent="0.55000000000000004">
      <c r="A15" s="15"/>
      <c r="B15" s="269"/>
      <c r="C15" s="270"/>
      <c r="D15" s="270"/>
      <c r="E15" s="270"/>
      <c r="F15" s="270"/>
      <c r="G15" s="271"/>
      <c r="H15" s="7"/>
      <c r="I15" s="1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</row>
    <row r="16" spans="1:250" ht="24" customHeight="1" thickTop="1" thickBot="1" x14ac:dyDescent="0.55000000000000004">
      <c r="A16" s="252" t="s">
        <v>8</v>
      </c>
      <c r="B16" s="18"/>
      <c r="C16" s="19"/>
      <c r="D16" s="19"/>
      <c r="E16" s="19"/>
      <c r="F16" s="20"/>
      <c r="G16" s="21" t="s">
        <v>9</v>
      </c>
      <c r="H16" s="22">
        <f>SUM(H12:H14)</f>
        <v>3000</v>
      </c>
      <c r="I16" s="17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</row>
    <row r="17" spans="1:12" ht="24" customHeight="1" thickTop="1" thickBot="1" x14ac:dyDescent="0.55000000000000004">
      <c r="A17" s="253"/>
      <c r="B17" s="23"/>
      <c r="C17" s="24"/>
      <c r="D17" s="24"/>
      <c r="E17" s="24" t="str">
        <f>BAHTTEXT(H16)</f>
        <v>สามพันบาทถ้วน</v>
      </c>
      <c r="F17" s="25"/>
      <c r="G17" s="26"/>
      <c r="H17" s="25"/>
      <c r="I17" s="27"/>
    </row>
    <row r="18" spans="1:12" ht="22.5" thickTop="1" x14ac:dyDescent="0.5">
      <c r="B18" s="29"/>
      <c r="C18" s="30"/>
      <c r="D18" s="31"/>
      <c r="E18" s="29"/>
      <c r="F18" s="32"/>
    </row>
    <row r="19" spans="1:12" x14ac:dyDescent="0.5">
      <c r="F19" s="32"/>
    </row>
    <row r="20" spans="1:12" ht="24" x14ac:dyDescent="0.55000000000000004">
      <c r="D20" s="33" t="s">
        <v>10</v>
      </c>
      <c r="E20" s="274" t="s">
        <v>11</v>
      </c>
      <c r="F20" s="274"/>
      <c r="G20" s="33" t="str">
        <f>ปริมาณงานและราคา!J23</f>
        <v>ตำแหน่ง ................................</v>
      </c>
      <c r="I20" s="34"/>
    </row>
    <row r="21" spans="1:12" x14ac:dyDescent="0.5">
      <c r="E21" s="273" t="str">
        <f>ปริมาณงานและราคา!H24</f>
        <v>(………………………………………………..)</v>
      </c>
      <c r="F21" s="273"/>
    </row>
    <row r="22" spans="1:12" ht="24" x14ac:dyDescent="0.55000000000000004">
      <c r="D22" s="33" t="s">
        <v>14</v>
      </c>
      <c r="E22" s="274" t="s">
        <v>11</v>
      </c>
      <c r="F22" s="274"/>
      <c r="G22" s="33" t="str">
        <f>ปริมาณงานและราคา!J25</f>
        <v>ผู้อำนวยการโรงเรียน</v>
      </c>
      <c r="I22" s="34"/>
    </row>
    <row r="23" spans="1:12" x14ac:dyDescent="0.5">
      <c r="E23" s="273" t="str">
        <f>ปริมาณงานและราคา!H26</f>
        <v>(………………………………………………..)</v>
      </c>
      <c r="F23" s="273"/>
    </row>
    <row r="24" spans="1:12" ht="24" x14ac:dyDescent="0.55000000000000004">
      <c r="A24" s="33"/>
      <c r="D24" s="33" t="s">
        <v>14</v>
      </c>
      <c r="E24" s="34" t="s">
        <v>11</v>
      </c>
      <c r="F24" s="1"/>
      <c r="G24" s="95" t="s">
        <v>116</v>
      </c>
      <c r="I24" s="34"/>
    </row>
    <row r="25" spans="1:12" ht="21.75" customHeight="1" x14ac:dyDescent="0.5">
      <c r="E25" s="272" t="s">
        <v>114</v>
      </c>
      <c r="F25" s="272"/>
      <c r="G25" s="206"/>
      <c r="H25" s="206"/>
    </row>
    <row r="26" spans="1:12" ht="24" x14ac:dyDescent="0.55000000000000004">
      <c r="D26" s="33" t="s">
        <v>16</v>
      </c>
      <c r="E26" s="274" t="s">
        <v>11</v>
      </c>
      <c r="F26" s="274"/>
      <c r="G26" s="37" t="s">
        <v>17</v>
      </c>
      <c r="I26" s="34"/>
    </row>
    <row r="27" spans="1:12" x14ac:dyDescent="0.5">
      <c r="E27" s="273" t="s">
        <v>115</v>
      </c>
      <c r="F27" s="273"/>
      <c r="J27" s="245"/>
      <c r="K27" s="245"/>
      <c r="L27" s="245"/>
    </row>
  </sheetData>
  <mergeCells count="22">
    <mergeCell ref="J27:L27"/>
    <mergeCell ref="B11:G11"/>
    <mergeCell ref="B12:G12"/>
    <mergeCell ref="B13:G13"/>
    <mergeCell ref="B14:G14"/>
    <mergeCell ref="B15:G15"/>
    <mergeCell ref="E25:F25"/>
    <mergeCell ref="E27:F27"/>
    <mergeCell ref="E22:F22"/>
    <mergeCell ref="E20:F20"/>
    <mergeCell ref="E26:F26"/>
    <mergeCell ref="E23:F23"/>
    <mergeCell ref="E21:F21"/>
    <mergeCell ref="K4:M4"/>
    <mergeCell ref="A16:A17"/>
    <mergeCell ref="A1:I1"/>
    <mergeCell ref="A6:C6"/>
    <mergeCell ref="A9:A10"/>
    <mergeCell ref="B9:G10"/>
    <mergeCell ref="H9:H10"/>
    <mergeCell ref="I9:I10"/>
    <mergeCell ref="A7:I7"/>
  </mergeCells>
  <pageMargins left="0.23622047244094491" right="0.23622047244094491" top="0.35433070866141736" bottom="0.15748031496062992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872C-F48D-4408-A9E2-5D7498C16683}">
  <sheetPr>
    <pageSetUpPr fitToPage="1"/>
  </sheetPr>
  <dimension ref="A1:O35"/>
  <sheetViews>
    <sheetView view="pageBreakPreview" topLeftCell="A17" zoomScaleNormal="100" zoomScaleSheetLayoutView="100" workbookViewId="0">
      <selection activeCell="J7" sqref="J7"/>
    </sheetView>
  </sheetViews>
  <sheetFormatPr defaultRowHeight="24" x14ac:dyDescent="0.55000000000000004"/>
  <cols>
    <col min="1" max="1" width="6.5703125" style="64" customWidth="1"/>
    <col min="2" max="2" width="4.42578125" style="64" customWidth="1"/>
    <col min="3" max="3" width="3" style="64" customWidth="1"/>
    <col min="4" max="4" width="3.5703125" style="64" customWidth="1"/>
    <col min="5" max="5" width="4" style="64" customWidth="1"/>
    <col min="6" max="6" width="2" style="64" customWidth="1"/>
    <col min="7" max="7" width="3.140625" style="64" customWidth="1"/>
    <col min="8" max="8" width="10.140625" style="64" customWidth="1"/>
    <col min="9" max="9" width="6.5703125" style="64" customWidth="1"/>
    <col min="10" max="10" width="4.7109375" style="64" customWidth="1"/>
    <col min="11" max="11" width="15.7109375" style="64" customWidth="1"/>
    <col min="12" max="12" width="12.7109375" style="64" customWidth="1"/>
    <col min="13" max="13" width="16.7109375" style="65" customWidth="1"/>
    <col min="14" max="14" width="10.5703125" style="64" customWidth="1"/>
    <col min="15" max="256" width="9.140625" style="64"/>
    <col min="257" max="257" width="6.5703125" style="64" customWidth="1"/>
    <col min="258" max="258" width="4.42578125" style="64" customWidth="1"/>
    <col min="259" max="259" width="3" style="64" customWidth="1"/>
    <col min="260" max="260" width="3.5703125" style="64" customWidth="1"/>
    <col min="261" max="261" width="4" style="64" customWidth="1"/>
    <col min="262" max="262" width="1.28515625" style="64" customWidth="1"/>
    <col min="263" max="263" width="3.140625" style="64" customWidth="1"/>
    <col min="264" max="264" width="10.140625" style="64" customWidth="1"/>
    <col min="265" max="265" width="5.28515625" style="64" customWidth="1"/>
    <col min="266" max="266" width="4.7109375" style="64" customWidth="1"/>
    <col min="267" max="267" width="15.7109375" style="64" customWidth="1"/>
    <col min="268" max="268" width="10.42578125" style="64" customWidth="1"/>
    <col min="269" max="269" width="16.7109375" style="64" customWidth="1"/>
    <col min="270" max="270" width="10.5703125" style="64" customWidth="1"/>
    <col min="271" max="512" width="9.140625" style="64"/>
    <col min="513" max="513" width="6.5703125" style="64" customWidth="1"/>
    <col min="514" max="514" width="4.42578125" style="64" customWidth="1"/>
    <col min="515" max="515" width="3" style="64" customWidth="1"/>
    <col min="516" max="516" width="3.5703125" style="64" customWidth="1"/>
    <col min="517" max="517" width="4" style="64" customWidth="1"/>
    <col min="518" max="518" width="1.28515625" style="64" customWidth="1"/>
    <col min="519" max="519" width="3.140625" style="64" customWidth="1"/>
    <col min="520" max="520" width="10.140625" style="64" customWidth="1"/>
    <col min="521" max="521" width="5.28515625" style="64" customWidth="1"/>
    <col min="522" max="522" width="4.7109375" style="64" customWidth="1"/>
    <col min="523" max="523" width="15.7109375" style="64" customWidth="1"/>
    <col min="524" max="524" width="10.42578125" style="64" customWidth="1"/>
    <col min="525" max="525" width="16.7109375" style="64" customWidth="1"/>
    <col min="526" max="526" width="10.5703125" style="64" customWidth="1"/>
    <col min="527" max="768" width="9.140625" style="64"/>
    <col min="769" max="769" width="6.5703125" style="64" customWidth="1"/>
    <col min="770" max="770" width="4.42578125" style="64" customWidth="1"/>
    <col min="771" max="771" width="3" style="64" customWidth="1"/>
    <col min="772" max="772" width="3.5703125" style="64" customWidth="1"/>
    <col min="773" max="773" width="4" style="64" customWidth="1"/>
    <col min="774" max="774" width="1.28515625" style="64" customWidth="1"/>
    <col min="775" max="775" width="3.140625" style="64" customWidth="1"/>
    <col min="776" max="776" width="10.140625" style="64" customWidth="1"/>
    <col min="777" max="777" width="5.28515625" style="64" customWidth="1"/>
    <col min="778" max="778" width="4.7109375" style="64" customWidth="1"/>
    <col min="779" max="779" width="15.7109375" style="64" customWidth="1"/>
    <col min="780" max="780" width="10.42578125" style="64" customWidth="1"/>
    <col min="781" max="781" width="16.7109375" style="64" customWidth="1"/>
    <col min="782" max="782" width="10.5703125" style="64" customWidth="1"/>
    <col min="783" max="1024" width="9.140625" style="64"/>
    <col min="1025" max="1025" width="6.5703125" style="64" customWidth="1"/>
    <col min="1026" max="1026" width="4.42578125" style="64" customWidth="1"/>
    <col min="1027" max="1027" width="3" style="64" customWidth="1"/>
    <col min="1028" max="1028" width="3.5703125" style="64" customWidth="1"/>
    <col min="1029" max="1029" width="4" style="64" customWidth="1"/>
    <col min="1030" max="1030" width="1.28515625" style="64" customWidth="1"/>
    <col min="1031" max="1031" width="3.140625" style="64" customWidth="1"/>
    <col min="1032" max="1032" width="10.140625" style="64" customWidth="1"/>
    <col min="1033" max="1033" width="5.28515625" style="64" customWidth="1"/>
    <col min="1034" max="1034" width="4.7109375" style="64" customWidth="1"/>
    <col min="1035" max="1035" width="15.7109375" style="64" customWidth="1"/>
    <col min="1036" max="1036" width="10.42578125" style="64" customWidth="1"/>
    <col min="1037" max="1037" width="16.7109375" style="64" customWidth="1"/>
    <col min="1038" max="1038" width="10.5703125" style="64" customWidth="1"/>
    <col min="1039" max="1280" width="9.140625" style="64"/>
    <col min="1281" max="1281" width="6.5703125" style="64" customWidth="1"/>
    <col min="1282" max="1282" width="4.42578125" style="64" customWidth="1"/>
    <col min="1283" max="1283" width="3" style="64" customWidth="1"/>
    <col min="1284" max="1284" width="3.5703125" style="64" customWidth="1"/>
    <col min="1285" max="1285" width="4" style="64" customWidth="1"/>
    <col min="1286" max="1286" width="1.28515625" style="64" customWidth="1"/>
    <col min="1287" max="1287" width="3.140625" style="64" customWidth="1"/>
    <col min="1288" max="1288" width="10.140625" style="64" customWidth="1"/>
    <col min="1289" max="1289" width="5.28515625" style="64" customWidth="1"/>
    <col min="1290" max="1290" width="4.7109375" style="64" customWidth="1"/>
    <col min="1291" max="1291" width="15.7109375" style="64" customWidth="1"/>
    <col min="1292" max="1292" width="10.42578125" style="64" customWidth="1"/>
    <col min="1293" max="1293" width="16.7109375" style="64" customWidth="1"/>
    <col min="1294" max="1294" width="10.5703125" style="64" customWidth="1"/>
    <col min="1295" max="1536" width="9.140625" style="64"/>
    <col min="1537" max="1537" width="6.5703125" style="64" customWidth="1"/>
    <col min="1538" max="1538" width="4.42578125" style="64" customWidth="1"/>
    <col min="1539" max="1539" width="3" style="64" customWidth="1"/>
    <col min="1540" max="1540" width="3.5703125" style="64" customWidth="1"/>
    <col min="1541" max="1541" width="4" style="64" customWidth="1"/>
    <col min="1542" max="1542" width="1.28515625" style="64" customWidth="1"/>
    <col min="1543" max="1543" width="3.140625" style="64" customWidth="1"/>
    <col min="1544" max="1544" width="10.140625" style="64" customWidth="1"/>
    <col min="1545" max="1545" width="5.28515625" style="64" customWidth="1"/>
    <col min="1546" max="1546" width="4.7109375" style="64" customWidth="1"/>
    <col min="1547" max="1547" width="15.7109375" style="64" customWidth="1"/>
    <col min="1548" max="1548" width="10.42578125" style="64" customWidth="1"/>
    <col min="1549" max="1549" width="16.7109375" style="64" customWidth="1"/>
    <col min="1550" max="1550" width="10.5703125" style="64" customWidth="1"/>
    <col min="1551" max="1792" width="9.140625" style="64"/>
    <col min="1793" max="1793" width="6.5703125" style="64" customWidth="1"/>
    <col min="1794" max="1794" width="4.42578125" style="64" customWidth="1"/>
    <col min="1795" max="1795" width="3" style="64" customWidth="1"/>
    <col min="1796" max="1796" width="3.5703125" style="64" customWidth="1"/>
    <col min="1797" max="1797" width="4" style="64" customWidth="1"/>
    <col min="1798" max="1798" width="1.28515625" style="64" customWidth="1"/>
    <col min="1799" max="1799" width="3.140625" style="64" customWidth="1"/>
    <col min="1800" max="1800" width="10.140625" style="64" customWidth="1"/>
    <col min="1801" max="1801" width="5.28515625" style="64" customWidth="1"/>
    <col min="1802" max="1802" width="4.7109375" style="64" customWidth="1"/>
    <col min="1803" max="1803" width="15.7109375" style="64" customWidth="1"/>
    <col min="1804" max="1804" width="10.42578125" style="64" customWidth="1"/>
    <col min="1805" max="1805" width="16.7109375" style="64" customWidth="1"/>
    <col min="1806" max="1806" width="10.5703125" style="64" customWidth="1"/>
    <col min="1807" max="2048" width="9.140625" style="64"/>
    <col min="2049" max="2049" width="6.5703125" style="64" customWidth="1"/>
    <col min="2050" max="2050" width="4.42578125" style="64" customWidth="1"/>
    <col min="2051" max="2051" width="3" style="64" customWidth="1"/>
    <col min="2052" max="2052" width="3.5703125" style="64" customWidth="1"/>
    <col min="2053" max="2053" width="4" style="64" customWidth="1"/>
    <col min="2054" max="2054" width="1.28515625" style="64" customWidth="1"/>
    <col min="2055" max="2055" width="3.140625" style="64" customWidth="1"/>
    <col min="2056" max="2056" width="10.140625" style="64" customWidth="1"/>
    <col min="2057" max="2057" width="5.28515625" style="64" customWidth="1"/>
    <col min="2058" max="2058" width="4.7109375" style="64" customWidth="1"/>
    <col min="2059" max="2059" width="15.7109375" style="64" customWidth="1"/>
    <col min="2060" max="2060" width="10.42578125" style="64" customWidth="1"/>
    <col min="2061" max="2061" width="16.7109375" style="64" customWidth="1"/>
    <col min="2062" max="2062" width="10.5703125" style="64" customWidth="1"/>
    <col min="2063" max="2304" width="9.140625" style="64"/>
    <col min="2305" max="2305" width="6.5703125" style="64" customWidth="1"/>
    <col min="2306" max="2306" width="4.42578125" style="64" customWidth="1"/>
    <col min="2307" max="2307" width="3" style="64" customWidth="1"/>
    <col min="2308" max="2308" width="3.5703125" style="64" customWidth="1"/>
    <col min="2309" max="2309" width="4" style="64" customWidth="1"/>
    <col min="2310" max="2310" width="1.28515625" style="64" customWidth="1"/>
    <col min="2311" max="2311" width="3.140625" style="64" customWidth="1"/>
    <col min="2312" max="2312" width="10.140625" style="64" customWidth="1"/>
    <col min="2313" max="2313" width="5.28515625" style="64" customWidth="1"/>
    <col min="2314" max="2314" width="4.7109375" style="64" customWidth="1"/>
    <col min="2315" max="2315" width="15.7109375" style="64" customWidth="1"/>
    <col min="2316" max="2316" width="10.42578125" style="64" customWidth="1"/>
    <col min="2317" max="2317" width="16.7109375" style="64" customWidth="1"/>
    <col min="2318" max="2318" width="10.5703125" style="64" customWidth="1"/>
    <col min="2319" max="2560" width="9.140625" style="64"/>
    <col min="2561" max="2561" width="6.5703125" style="64" customWidth="1"/>
    <col min="2562" max="2562" width="4.42578125" style="64" customWidth="1"/>
    <col min="2563" max="2563" width="3" style="64" customWidth="1"/>
    <col min="2564" max="2564" width="3.5703125" style="64" customWidth="1"/>
    <col min="2565" max="2565" width="4" style="64" customWidth="1"/>
    <col min="2566" max="2566" width="1.28515625" style="64" customWidth="1"/>
    <col min="2567" max="2567" width="3.140625" style="64" customWidth="1"/>
    <col min="2568" max="2568" width="10.140625" style="64" customWidth="1"/>
    <col min="2569" max="2569" width="5.28515625" style="64" customWidth="1"/>
    <col min="2570" max="2570" width="4.7109375" style="64" customWidth="1"/>
    <col min="2571" max="2571" width="15.7109375" style="64" customWidth="1"/>
    <col min="2572" max="2572" width="10.42578125" style="64" customWidth="1"/>
    <col min="2573" max="2573" width="16.7109375" style="64" customWidth="1"/>
    <col min="2574" max="2574" width="10.5703125" style="64" customWidth="1"/>
    <col min="2575" max="2816" width="9.140625" style="64"/>
    <col min="2817" max="2817" width="6.5703125" style="64" customWidth="1"/>
    <col min="2818" max="2818" width="4.42578125" style="64" customWidth="1"/>
    <col min="2819" max="2819" width="3" style="64" customWidth="1"/>
    <col min="2820" max="2820" width="3.5703125" style="64" customWidth="1"/>
    <col min="2821" max="2821" width="4" style="64" customWidth="1"/>
    <col min="2822" max="2822" width="1.28515625" style="64" customWidth="1"/>
    <col min="2823" max="2823" width="3.140625" style="64" customWidth="1"/>
    <col min="2824" max="2824" width="10.140625" style="64" customWidth="1"/>
    <col min="2825" max="2825" width="5.28515625" style="64" customWidth="1"/>
    <col min="2826" max="2826" width="4.7109375" style="64" customWidth="1"/>
    <col min="2827" max="2827" width="15.7109375" style="64" customWidth="1"/>
    <col min="2828" max="2828" width="10.42578125" style="64" customWidth="1"/>
    <col min="2829" max="2829" width="16.7109375" style="64" customWidth="1"/>
    <col min="2830" max="2830" width="10.5703125" style="64" customWidth="1"/>
    <col min="2831" max="3072" width="9.140625" style="64"/>
    <col min="3073" max="3073" width="6.5703125" style="64" customWidth="1"/>
    <col min="3074" max="3074" width="4.42578125" style="64" customWidth="1"/>
    <col min="3075" max="3075" width="3" style="64" customWidth="1"/>
    <col min="3076" max="3076" width="3.5703125" style="64" customWidth="1"/>
    <col min="3077" max="3077" width="4" style="64" customWidth="1"/>
    <col min="3078" max="3078" width="1.28515625" style="64" customWidth="1"/>
    <col min="3079" max="3079" width="3.140625" style="64" customWidth="1"/>
    <col min="3080" max="3080" width="10.140625" style="64" customWidth="1"/>
    <col min="3081" max="3081" width="5.28515625" style="64" customWidth="1"/>
    <col min="3082" max="3082" width="4.7109375" style="64" customWidth="1"/>
    <col min="3083" max="3083" width="15.7109375" style="64" customWidth="1"/>
    <col min="3084" max="3084" width="10.42578125" style="64" customWidth="1"/>
    <col min="3085" max="3085" width="16.7109375" style="64" customWidth="1"/>
    <col min="3086" max="3086" width="10.5703125" style="64" customWidth="1"/>
    <col min="3087" max="3328" width="9.140625" style="64"/>
    <col min="3329" max="3329" width="6.5703125" style="64" customWidth="1"/>
    <col min="3330" max="3330" width="4.42578125" style="64" customWidth="1"/>
    <col min="3331" max="3331" width="3" style="64" customWidth="1"/>
    <col min="3332" max="3332" width="3.5703125" style="64" customWidth="1"/>
    <col min="3333" max="3333" width="4" style="64" customWidth="1"/>
    <col min="3334" max="3334" width="1.28515625" style="64" customWidth="1"/>
    <col min="3335" max="3335" width="3.140625" style="64" customWidth="1"/>
    <col min="3336" max="3336" width="10.140625" style="64" customWidth="1"/>
    <col min="3337" max="3337" width="5.28515625" style="64" customWidth="1"/>
    <col min="3338" max="3338" width="4.7109375" style="64" customWidth="1"/>
    <col min="3339" max="3339" width="15.7109375" style="64" customWidth="1"/>
    <col min="3340" max="3340" width="10.42578125" style="64" customWidth="1"/>
    <col min="3341" max="3341" width="16.7109375" style="64" customWidth="1"/>
    <col min="3342" max="3342" width="10.5703125" style="64" customWidth="1"/>
    <col min="3343" max="3584" width="9.140625" style="64"/>
    <col min="3585" max="3585" width="6.5703125" style="64" customWidth="1"/>
    <col min="3586" max="3586" width="4.42578125" style="64" customWidth="1"/>
    <col min="3587" max="3587" width="3" style="64" customWidth="1"/>
    <col min="3588" max="3588" width="3.5703125" style="64" customWidth="1"/>
    <col min="3589" max="3589" width="4" style="64" customWidth="1"/>
    <col min="3590" max="3590" width="1.28515625" style="64" customWidth="1"/>
    <col min="3591" max="3591" width="3.140625" style="64" customWidth="1"/>
    <col min="3592" max="3592" width="10.140625" style="64" customWidth="1"/>
    <col min="3593" max="3593" width="5.28515625" style="64" customWidth="1"/>
    <col min="3594" max="3594" width="4.7109375" style="64" customWidth="1"/>
    <col min="3595" max="3595" width="15.7109375" style="64" customWidth="1"/>
    <col min="3596" max="3596" width="10.42578125" style="64" customWidth="1"/>
    <col min="3597" max="3597" width="16.7109375" style="64" customWidth="1"/>
    <col min="3598" max="3598" width="10.5703125" style="64" customWidth="1"/>
    <col min="3599" max="3840" width="9.140625" style="64"/>
    <col min="3841" max="3841" width="6.5703125" style="64" customWidth="1"/>
    <col min="3842" max="3842" width="4.42578125" style="64" customWidth="1"/>
    <col min="3843" max="3843" width="3" style="64" customWidth="1"/>
    <col min="3844" max="3844" width="3.5703125" style="64" customWidth="1"/>
    <col min="3845" max="3845" width="4" style="64" customWidth="1"/>
    <col min="3846" max="3846" width="1.28515625" style="64" customWidth="1"/>
    <col min="3847" max="3847" width="3.140625" style="64" customWidth="1"/>
    <col min="3848" max="3848" width="10.140625" style="64" customWidth="1"/>
    <col min="3849" max="3849" width="5.28515625" style="64" customWidth="1"/>
    <col min="3850" max="3850" width="4.7109375" style="64" customWidth="1"/>
    <col min="3851" max="3851" width="15.7109375" style="64" customWidth="1"/>
    <col min="3852" max="3852" width="10.42578125" style="64" customWidth="1"/>
    <col min="3853" max="3853" width="16.7109375" style="64" customWidth="1"/>
    <col min="3854" max="3854" width="10.5703125" style="64" customWidth="1"/>
    <col min="3855" max="4096" width="9.140625" style="64"/>
    <col min="4097" max="4097" width="6.5703125" style="64" customWidth="1"/>
    <col min="4098" max="4098" width="4.42578125" style="64" customWidth="1"/>
    <col min="4099" max="4099" width="3" style="64" customWidth="1"/>
    <col min="4100" max="4100" width="3.5703125" style="64" customWidth="1"/>
    <col min="4101" max="4101" width="4" style="64" customWidth="1"/>
    <col min="4102" max="4102" width="1.28515625" style="64" customWidth="1"/>
    <col min="4103" max="4103" width="3.140625" style="64" customWidth="1"/>
    <col min="4104" max="4104" width="10.140625" style="64" customWidth="1"/>
    <col min="4105" max="4105" width="5.28515625" style="64" customWidth="1"/>
    <col min="4106" max="4106" width="4.7109375" style="64" customWidth="1"/>
    <col min="4107" max="4107" width="15.7109375" style="64" customWidth="1"/>
    <col min="4108" max="4108" width="10.42578125" style="64" customWidth="1"/>
    <col min="4109" max="4109" width="16.7109375" style="64" customWidth="1"/>
    <col min="4110" max="4110" width="10.5703125" style="64" customWidth="1"/>
    <col min="4111" max="4352" width="9.140625" style="64"/>
    <col min="4353" max="4353" width="6.5703125" style="64" customWidth="1"/>
    <col min="4354" max="4354" width="4.42578125" style="64" customWidth="1"/>
    <col min="4355" max="4355" width="3" style="64" customWidth="1"/>
    <col min="4356" max="4356" width="3.5703125" style="64" customWidth="1"/>
    <col min="4357" max="4357" width="4" style="64" customWidth="1"/>
    <col min="4358" max="4358" width="1.28515625" style="64" customWidth="1"/>
    <col min="4359" max="4359" width="3.140625" style="64" customWidth="1"/>
    <col min="4360" max="4360" width="10.140625" style="64" customWidth="1"/>
    <col min="4361" max="4361" width="5.28515625" style="64" customWidth="1"/>
    <col min="4362" max="4362" width="4.7109375" style="64" customWidth="1"/>
    <col min="4363" max="4363" width="15.7109375" style="64" customWidth="1"/>
    <col min="4364" max="4364" width="10.42578125" style="64" customWidth="1"/>
    <col min="4365" max="4365" width="16.7109375" style="64" customWidth="1"/>
    <col min="4366" max="4366" width="10.5703125" style="64" customWidth="1"/>
    <col min="4367" max="4608" width="9.140625" style="64"/>
    <col min="4609" max="4609" width="6.5703125" style="64" customWidth="1"/>
    <col min="4610" max="4610" width="4.42578125" style="64" customWidth="1"/>
    <col min="4611" max="4611" width="3" style="64" customWidth="1"/>
    <col min="4612" max="4612" width="3.5703125" style="64" customWidth="1"/>
    <col min="4613" max="4613" width="4" style="64" customWidth="1"/>
    <col min="4614" max="4614" width="1.28515625" style="64" customWidth="1"/>
    <col min="4615" max="4615" width="3.140625" style="64" customWidth="1"/>
    <col min="4616" max="4616" width="10.140625" style="64" customWidth="1"/>
    <col min="4617" max="4617" width="5.28515625" style="64" customWidth="1"/>
    <col min="4618" max="4618" width="4.7109375" style="64" customWidth="1"/>
    <col min="4619" max="4619" width="15.7109375" style="64" customWidth="1"/>
    <col min="4620" max="4620" width="10.42578125" style="64" customWidth="1"/>
    <col min="4621" max="4621" width="16.7109375" style="64" customWidth="1"/>
    <col min="4622" max="4622" width="10.5703125" style="64" customWidth="1"/>
    <col min="4623" max="4864" width="9.140625" style="64"/>
    <col min="4865" max="4865" width="6.5703125" style="64" customWidth="1"/>
    <col min="4866" max="4866" width="4.42578125" style="64" customWidth="1"/>
    <col min="4867" max="4867" width="3" style="64" customWidth="1"/>
    <col min="4868" max="4868" width="3.5703125" style="64" customWidth="1"/>
    <col min="4869" max="4869" width="4" style="64" customWidth="1"/>
    <col min="4870" max="4870" width="1.28515625" style="64" customWidth="1"/>
    <col min="4871" max="4871" width="3.140625" style="64" customWidth="1"/>
    <col min="4872" max="4872" width="10.140625" style="64" customWidth="1"/>
    <col min="4873" max="4873" width="5.28515625" style="64" customWidth="1"/>
    <col min="4874" max="4874" width="4.7109375" style="64" customWidth="1"/>
    <col min="4875" max="4875" width="15.7109375" style="64" customWidth="1"/>
    <col min="4876" max="4876" width="10.42578125" style="64" customWidth="1"/>
    <col min="4877" max="4877" width="16.7109375" style="64" customWidth="1"/>
    <col min="4878" max="4878" width="10.5703125" style="64" customWidth="1"/>
    <col min="4879" max="5120" width="9.140625" style="64"/>
    <col min="5121" max="5121" width="6.5703125" style="64" customWidth="1"/>
    <col min="5122" max="5122" width="4.42578125" style="64" customWidth="1"/>
    <col min="5123" max="5123" width="3" style="64" customWidth="1"/>
    <col min="5124" max="5124" width="3.5703125" style="64" customWidth="1"/>
    <col min="5125" max="5125" width="4" style="64" customWidth="1"/>
    <col min="5126" max="5126" width="1.28515625" style="64" customWidth="1"/>
    <col min="5127" max="5127" width="3.140625" style="64" customWidth="1"/>
    <col min="5128" max="5128" width="10.140625" style="64" customWidth="1"/>
    <col min="5129" max="5129" width="5.28515625" style="64" customWidth="1"/>
    <col min="5130" max="5130" width="4.7109375" style="64" customWidth="1"/>
    <col min="5131" max="5131" width="15.7109375" style="64" customWidth="1"/>
    <col min="5132" max="5132" width="10.42578125" style="64" customWidth="1"/>
    <col min="5133" max="5133" width="16.7109375" style="64" customWidth="1"/>
    <col min="5134" max="5134" width="10.5703125" style="64" customWidth="1"/>
    <col min="5135" max="5376" width="9.140625" style="64"/>
    <col min="5377" max="5377" width="6.5703125" style="64" customWidth="1"/>
    <col min="5378" max="5378" width="4.42578125" style="64" customWidth="1"/>
    <col min="5379" max="5379" width="3" style="64" customWidth="1"/>
    <col min="5380" max="5380" width="3.5703125" style="64" customWidth="1"/>
    <col min="5381" max="5381" width="4" style="64" customWidth="1"/>
    <col min="5382" max="5382" width="1.28515625" style="64" customWidth="1"/>
    <col min="5383" max="5383" width="3.140625" style="64" customWidth="1"/>
    <col min="5384" max="5384" width="10.140625" style="64" customWidth="1"/>
    <col min="5385" max="5385" width="5.28515625" style="64" customWidth="1"/>
    <col min="5386" max="5386" width="4.7109375" style="64" customWidth="1"/>
    <col min="5387" max="5387" width="15.7109375" style="64" customWidth="1"/>
    <col min="5388" max="5388" width="10.42578125" style="64" customWidth="1"/>
    <col min="5389" max="5389" width="16.7109375" style="64" customWidth="1"/>
    <col min="5390" max="5390" width="10.5703125" style="64" customWidth="1"/>
    <col min="5391" max="5632" width="9.140625" style="64"/>
    <col min="5633" max="5633" width="6.5703125" style="64" customWidth="1"/>
    <col min="5634" max="5634" width="4.42578125" style="64" customWidth="1"/>
    <col min="5635" max="5635" width="3" style="64" customWidth="1"/>
    <col min="5636" max="5636" width="3.5703125" style="64" customWidth="1"/>
    <col min="5637" max="5637" width="4" style="64" customWidth="1"/>
    <col min="5638" max="5638" width="1.28515625" style="64" customWidth="1"/>
    <col min="5639" max="5639" width="3.140625" style="64" customWidth="1"/>
    <col min="5640" max="5640" width="10.140625" style="64" customWidth="1"/>
    <col min="5641" max="5641" width="5.28515625" style="64" customWidth="1"/>
    <col min="5642" max="5642" width="4.7109375" style="64" customWidth="1"/>
    <col min="5643" max="5643" width="15.7109375" style="64" customWidth="1"/>
    <col min="5644" max="5644" width="10.42578125" style="64" customWidth="1"/>
    <col min="5645" max="5645" width="16.7109375" style="64" customWidth="1"/>
    <col min="5646" max="5646" width="10.5703125" style="64" customWidth="1"/>
    <col min="5647" max="5888" width="9.140625" style="64"/>
    <col min="5889" max="5889" width="6.5703125" style="64" customWidth="1"/>
    <col min="5890" max="5890" width="4.42578125" style="64" customWidth="1"/>
    <col min="5891" max="5891" width="3" style="64" customWidth="1"/>
    <col min="5892" max="5892" width="3.5703125" style="64" customWidth="1"/>
    <col min="5893" max="5893" width="4" style="64" customWidth="1"/>
    <col min="5894" max="5894" width="1.28515625" style="64" customWidth="1"/>
    <col min="5895" max="5895" width="3.140625" style="64" customWidth="1"/>
    <col min="5896" max="5896" width="10.140625" style="64" customWidth="1"/>
    <col min="5897" max="5897" width="5.28515625" style="64" customWidth="1"/>
    <col min="5898" max="5898" width="4.7109375" style="64" customWidth="1"/>
    <col min="5899" max="5899" width="15.7109375" style="64" customWidth="1"/>
    <col min="5900" max="5900" width="10.42578125" style="64" customWidth="1"/>
    <col min="5901" max="5901" width="16.7109375" style="64" customWidth="1"/>
    <col min="5902" max="5902" width="10.5703125" style="64" customWidth="1"/>
    <col min="5903" max="6144" width="9.140625" style="64"/>
    <col min="6145" max="6145" width="6.5703125" style="64" customWidth="1"/>
    <col min="6146" max="6146" width="4.42578125" style="64" customWidth="1"/>
    <col min="6147" max="6147" width="3" style="64" customWidth="1"/>
    <col min="6148" max="6148" width="3.5703125" style="64" customWidth="1"/>
    <col min="6149" max="6149" width="4" style="64" customWidth="1"/>
    <col min="6150" max="6150" width="1.28515625" style="64" customWidth="1"/>
    <col min="6151" max="6151" width="3.140625" style="64" customWidth="1"/>
    <col min="6152" max="6152" width="10.140625" style="64" customWidth="1"/>
    <col min="6153" max="6153" width="5.28515625" style="64" customWidth="1"/>
    <col min="6154" max="6154" width="4.7109375" style="64" customWidth="1"/>
    <col min="6155" max="6155" width="15.7109375" style="64" customWidth="1"/>
    <col min="6156" max="6156" width="10.42578125" style="64" customWidth="1"/>
    <col min="6157" max="6157" width="16.7109375" style="64" customWidth="1"/>
    <col min="6158" max="6158" width="10.5703125" style="64" customWidth="1"/>
    <col min="6159" max="6400" width="9.140625" style="64"/>
    <col min="6401" max="6401" width="6.5703125" style="64" customWidth="1"/>
    <col min="6402" max="6402" width="4.42578125" style="64" customWidth="1"/>
    <col min="6403" max="6403" width="3" style="64" customWidth="1"/>
    <col min="6404" max="6404" width="3.5703125" style="64" customWidth="1"/>
    <col min="6405" max="6405" width="4" style="64" customWidth="1"/>
    <col min="6406" max="6406" width="1.28515625" style="64" customWidth="1"/>
    <col min="6407" max="6407" width="3.140625" style="64" customWidth="1"/>
    <col min="6408" max="6408" width="10.140625" style="64" customWidth="1"/>
    <col min="6409" max="6409" width="5.28515625" style="64" customWidth="1"/>
    <col min="6410" max="6410" width="4.7109375" style="64" customWidth="1"/>
    <col min="6411" max="6411" width="15.7109375" style="64" customWidth="1"/>
    <col min="6412" max="6412" width="10.42578125" style="64" customWidth="1"/>
    <col min="6413" max="6413" width="16.7109375" style="64" customWidth="1"/>
    <col min="6414" max="6414" width="10.5703125" style="64" customWidth="1"/>
    <col min="6415" max="6656" width="9.140625" style="64"/>
    <col min="6657" max="6657" width="6.5703125" style="64" customWidth="1"/>
    <col min="6658" max="6658" width="4.42578125" style="64" customWidth="1"/>
    <col min="6659" max="6659" width="3" style="64" customWidth="1"/>
    <col min="6660" max="6660" width="3.5703125" style="64" customWidth="1"/>
    <col min="6661" max="6661" width="4" style="64" customWidth="1"/>
    <col min="6662" max="6662" width="1.28515625" style="64" customWidth="1"/>
    <col min="6663" max="6663" width="3.140625" style="64" customWidth="1"/>
    <col min="6664" max="6664" width="10.140625" style="64" customWidth="1"/>
    <col min="6665" max="6665" width="5.28515625" style="64" customWidth="1"/>
    <col min="6666" max="6666" width="4.7109375" style="64" customWidth="1"/>
    <col min="6667" max="6667" width="15.7109375" style="64" customWidth="1"/>
    <col min="6668" max="6668" width="10.42578125" style="64" customWidth="1"/>
    <col min="6669" max="6669" width="16.7109375" style="64" customWidth="1"/>
    <col min="6670" max="6670" width="10.5703125" style="64" customWidth="1"/>
    <col min="6671" max="6912" width="9.140625" style="64"/>
    <col min="6913" max="6913" width="6.5703125" style="64" customWidth="1"/>
    <col min="6914" max="6914" width="4.42578125" style="64" customWidth="1"/>
    <col min="6915" max="6915" width="3" style="64" customWidth="1"/>
    <col min="6916" max="6916" width="3.5703125" style="64" customWidth="1"/>
    <col min="6917" max="6917" width="4" style="64" customWidth="1"/>
    <col min="6918" max="6918" width="1.28515625" style="64" customWidth="1"/>
    <col min="6919" max="6919" width="3.140625" style="64" customWidth="1"/>
    <col min="6920" max="6920" width="10.140625" style="64" customWidth="1"/>
    <col min="6921" max="6921" width="5.28515625" style="64" customWidth="1"/>
    <col min="6922" max="6922" width="4.7109375" style="64" customWidth="1"/>
    <col min="6923" max="6923" width="15.7109375" style="64" customWidth="1"/>
    <col min="6924" max="6924" width="10.42578125" style="64" customWidth="1"/>
    <col min="6925" max="6925" width="16.7109375" style="64" customWidth="1"/>
    <col min="6926" max="6926" width="10.5703125" style="64" customWidth="1"/>
    <col min="6927" max="7168" width="9.140625" style="64"/>
    <col min="7169" max="7169" width="6.5703125" style="64" customWidth="1"/>
    <col min="7170" max="7170" width="4.42578125" style="64" customWidth="1"/>
    <col min="7171" max="7171" width="3" style="64" customWidth="1"/>
    <col min="7172" max="7172" width="3.5703125" style="64" customWidth="1"/>
    <col min="7173" max="7173" width="4" style="64" customWidth="1"/>
    <col min="7174" max="7174" width="1.28515625" style="64" customWidth="1"/>
    <col min="7175" max="7175" width="3.140625" style="64" customWidth="1"/>
    <col min="7176" max="7176" width="10.140625" style="64" customWidth="1"/>
    <col min="7177" max="7177" width="5.28515625" style="64" customWidth="1"/>
    <col min="7178" max="7178" width="4.7109375" style="64" customWidth="1"/>
    <col min="7179" max="7179" width="15.7109375" style="64" customWidth="1"/>
    <col min="7180" max="7180" width="10.42578125" style="64" customWidth="1"/>
    <col min="7181" max="7181" width="16.7109375" style="64" customWidth="1"/>
    <col min="7182" max="7182" width="10.5703125" style="64" customWidth="1"/>
    <col min="7183" max="7424" width="9.140625" style="64"/>
    <col min="7425" max="7425" width="6.5703125" style="64" customWidth="1"/>
    <col min="7426" max="7426" width="4.42578125" style="64" customWidth="1"/>
    <col min="7427" max="7427" width="3" style="64" customWidth="1"/>
    <col min="7428" max="7428" width="3.5703125" style="64" customWidth="1"/>
    <col min="7429" max="7429" width="4" style="64" customWidth="1"/>
    <col min="7430" max="7430" width="1.28515625" style="64" customWidth="1"/>
    <col min="7431" max="7431" width="3.140625" style="64" customWidth="1"/>
    <col min="7432" max="7432" width="10.140625" style="64" customWidth="1"/>
    <col min="7433" max="7433" width="5.28515625" style="64" customWidth="1"/>
    <col min="7434" max="7434" width="4.7109375" style="64" customWidth="1"/>
    <col min="7435" max="7435" width="15.7109375" style="64" customWidth="1"/>
    <col min="7436" max="7436" width="10.42578125" style="64" customWidth="1"/>
    <col min="7437" max="7437" width="16.7109375" style="64" customWidth="1"/>
    <col min="7438" max="7438" width="10.5703125" style="64" customWidth="1"/>
    <col min="7439" max="7680" width="9.140625" style="64"/>
    <col min="7681" max="7681" width="6.5703125" style="64" customWidth="1"/>
    <col min="7682" max="7682" width="4.42578125" style="64" customWidth="1"/>
    <col min="7683" max="7683" width="3" style="64" customWidth="1"/>
    <col min="7684" max="7684" width="3.5703125" style="64" customWidth="1"/>
    <col min="7685" max="7685" width="4" style="64" customWidth="1"/>
    <col min="7686" max="7686" width="1.28515625" style="64" customWidth="1"/>
    <col min="7687" max="7687" width="3.140625" style="64" customWidth="1"/>
    <col min="7688" max="7688" width="10.140625" style="64" customWidth="1"/>
    <col min="7689" max="7689" width="5.28515625" style="64" customWidth="1"/>
    <col min="7690" max="7690" width="4.7109375" style="64" customWidth="1"/>
    <col min="7691" max="7691" width="15.7109375" style="64" customWidth="1"/>
    <col min="7692" max="7692" width="10.42578125" style="64" customWidth="1"/>
    <col min="7693" max="7693" width="16.7109375" style="64" customWidth="1"/>
    <col min="7694" max="7694" width="10.5703125" style="64" customWidth="1"/>
    <col min="7695" max="7936" width="9.140625" style="64"/>
    <col min="7937" max="7937" width="6.5703125" style="64" customWidth="1"/>
    <col min="7938" max="7938" width="4.42578125" style="64" customWidth="1"/>
    <col min="7939" max="7939" width="3" style="64" customWidth="1"/>
    <col min="7940" max="7940" width="3.5703125" style="64" customWidth="1"/>
    <col min="7941" max="7941" width="4" style="64" customWidth="1"/>
    <col min="7942" max="7942" width="1.28515625" style="64" customWidth="1"/>
    <col min="7943" max="7943" width="3.140625" style="64" customWidth="1"/>
    <col min="7944" max="7944" width="10.140625" style="64" customWidth="1"/>
    <col min="7945" max="7945" width="5.28515625" style="64" customWidth="1"/>
    <col min="7946" max="7946" width="4.7109375" style="64" customWidth="1"/>
    <col min="7947" max="7947" width="15.7109375" style="64" customWidth="1"/>
    <col min="7948" max="7948" width="10.42578125" style="64" customWidth="1"/>
    <col min="7949" max="7949" width="16.7109375" style="64" customWidth="1"/>
    <col min="7950" max="7950" width="10.5703125" style="64" customWidth="1"/>
    <col min="7951" max="8192" width="9.140625" style="64"/>
    <col min="8193" max="8193" width="6.5703125" style="64" customWidth="1"/>
    <col min="8194" max="8194" width="4.42578125" style="64" customWidth="1"/>
    <col min="8195" max="8195" width="3" style="64" customWidth="1"/>
    <col min="8196" max="8196" width="3.5703125" style="64" customWidth="1"/>
    <col min="8197" max="8197" width="4" style="64" customWidth="1"/>
    <col min="8198" max="8198" width="1.28515625" style="64" customWidth="1"/>
    <col min="8199" max="8199" width="3.140625" style="64" customWidth="1"/>
    <col min="8200" max="8200" width="10.140625" style="64" customWidth="1"/>
    <col min="8201" max="8201" width="5.28515625" style="64" customWidth="1"/>
    <col min="8202" max="8202" width="4.7109375" style="64" customWidth="1"/>
    <col min="8203" max="8203" width="15.7109375" style="64" customWidth="1"/>
    <col min="8204" max="8204" width="10.42578125" style="64" customWidth="1"/>
    <col min="8205" max="8205" width="16.7109375" style="64" customWidth="1"/>
    <col min="8206" max="8206" width="10.5703125" style="64" customWidth="1"/>
    <col min="8207" max="8448" width="9.140625" style="64"/>
    <col min="8449" max="8449" width="6.5703125" style="64" customWidth="1"/>
    <col min="8450" max="8450" width="4.42578125" style="64" customWidth="1"/>
    <col min="8451" max="8451" width="3" style="64" customWidth="1"/>
    <col min="8452" max="8452" width="3.5703125" style="64" customWidth="1"/>
    <col min="8453" max="8453" width="4" style="64" customWidth="1"/>
    <col min="8454" max="8454" width="1.28515625" style="64" customWidth="1"/>
    <col min="8455" max="8455" width="3.140625" style="64" customWidth="1"/>
    <col min="8456" max="8456" width="10.140625" style="64" customWidth="1"/>
    <col min="8457" max="8457" width="5.28515625" style="64" customWidth="1"/>
    <col min="8458" max="8458" width="4.7109375" style="64" customWidth="1"/>
    <col min="8459" max="8459" width="15.7109375" style="64" customWidth="1"/>
    <col min="8460" max="8460" width="10.42578125" style="64" customWidth="1"/>
    <col min="8461" max="8461" width="16.7109375" style="64" customWidth="1"/>
    <col min="8462" max="8462" width="10.5703125" style="64" customWidth="1"/>
    <col min="8463" max="8704" width="9.140625" style="64"/>
    <col min="8705" max="8705" width="6.5703125" style="64" customWidth="1"/>
    <col min="8706" max="8706" width="4.42578125" style="64" customWidth="1"/>
    <col min="8707" max="8707" width="3" style="64" customWidth="1"/>
    <col min="8708" max="8708" width="3.5703125" style="64" customWidth="1"/>
    <col min="8709" max="8709" width="4" style="64" customWidth="1"/>
    <col min="8710" max="8710" width="1.28515625" style="64" customWidth="1"/>
    <col min="8711" max="8711" width="3.140625" style="64" customWidth="1"/>
    <col min="8712" max="8712" width="10.140625" style="64" customWidth="1"/>
    <col min="8713" max="8713" width="5.28515625" style="64" customWidth="1"/>
    <col min="8714" max="8714" width="4.7109375" style="64" customWidth="1"/>
    <col min="8715" max="8715" width="15.7109375" style="64" customWidth="1"/>
    <col min="8716" max="8716" width="10.42578125" style="64" customWidth="1"/>
    <col min="8717" max="8717" width="16.7109375" style="64" customWidth="1"/>
    <col min="8718" max="8718" width="10.5703125" style="64" customWidth="1"/>
    <col min="8719" max="8960" width="9.140625" style="64"/>
    <col min="8961" max="8961" width="6.5703125" style="64" customWidth="1"/>
    <col min="8962" max="8962" width="4.42578125" style="64" customWidth="1"/>
    <col min="8963" max="8963" width="3" style="64" customWidth="1"/>
    <col min="8964" max="8964" width="3.5703125" style="64" customWidth="1"/>
    <col min="8965" max="8965" width="4" style="64" customWidth="1"/>
    <col min="8966" max="8966" width="1.28515625" style="64" customWidth="1"/>
    <col min="8967" max="8967" width="3.140625" style="64" customWidth="1"/>
    <col min="8968" max="8968" width="10.140625" style="64" customWidth="1"/>
    <col min="8969" max="8969" width="5.28515625" style="64" customWidth="1"/>
    <col min="8970" max="8970" width="4.7109375" style="64" customWidth="1"/>
    <col min="8971" max="8971" width="15.7109375" style="64" customWidth="1"/>
    <col min="8972" max="8972" width="10.42578125" style="64" customWidth="1"/>
    <col min="8973" max="8973" width="16.7109375" style="64" customWidth="1"/>
    <col min="8974" max="8974" width="10.5703125" style="64" customWidth="1"/>
    <col min="8975" max="9216" width="9.140625" style="64"/>
    <col min="9217" max="9217" width="6.5703125" style="64" customWidth="1"/>
    <col min="9218" max="9218" width="4.42578125" style="64" customWidth="1"/>
    <col min="9219" max="9219" width="3" style="64" customWidth="1"/>
    <col min="9220" max="9220" width="3.5703125" style="64" customWidth="1"/>
    <col min="9221" max="9221" width="4" style="64" customWidth="1"/>
    <col min="9222" max="9222" width="1.28515625" style="64" customWidth="1"/>
    <col min="9223" max="9223" width="3.140625" style="64" customWidth="1"/>
    <col min="9224" max="9224" width="10.140625" style="64" customWidth="1"/>
    <col min="9225" max="9225" width="5.28515625" style="64" customWidth="1"/>
    <col min="9226" max="9226" width="4.7109375" style="64" customWidth="1"/>
    <col min="9227" max="9227" width="15.7109375" style="64" customWidth="1"/>
    <col min="9228" max="9228" width="10.42578125" style="64" customWidth="1"/>
    <col min="9229" max="9229" width="16.7109375" style="64" customWidth="1"/>
    <col min="9230" max="9230" width="10.5703125" style="64" customWidth="1"/>
    <col min="9231" max="9472" width="9.140625" style="64"/>
    <col min="9473" max="9473" width="6.5703125" style="64" customWidth="1"/>
    <col min="9474" max="9474" width="4.42578125" style="64" customWidth="1"/>
    <col min="9475" max="9475" width="3" style="64" customWidth="1"/>
    <col min="9476" max="9476" width="3.5703125" style="64" customWidth="1"/>
    <col min="9477" max="9477" width="4" style="64" customWidth="1"/>
    <col min="9478" max="9478" width="1.28515625" style="64" customWidth="1"/>
    <col min="9479" max="9479" width="3.140625" style="64" customWidth="1"/>
    <col min="9480" max="9480" width="10.140625" style="64" customWidth="1"/>
    <col min="9481" max="9481" width="5.28515625" style="64" customWidth="1"/>
    <col min="9482" max="9482" width="4.7109375" style="64" customWidth="1"/>
    <col min="9483" max="9483" width="15.7109375" style="64" customWidth="1"/>
    <col min="9484" max="9484" width="10.42578125" style="64" customWidth="1"/>
    <col min="9485" max="9485" width="16.7109375" style="64" customWidth="1"/>
    <col min="9486" max="9486" width="10.5703125" style="64" customWidth="1"/>
    <col min="9487" max="9728" width="9.140625" style="64"/>
    <col min="9729" max="9729" width="6.5703125" style="64" customWidth="1"/>
    <col min="9730" max="9730" width="4.42578125" style="64" customWidth="1"/>
    <col min="9731" max="9731" width="3" style="64" customWidth="1"/>
    <col min="9732" max="9732" width="3.5703125" style="64" customWidth="1"/>
    <col min="9733" max="9733" width="4" style="64" customWidth="1"/>
    <col min="9734" max="9734" width="1.28515625" style="64" customWidth="1"/>
    <col min="9735" max="9735" width="3.140625" style="64" customWidth="1"/>
    <col min="9736" max="9736" width="10.140625" style="64" customWidth="1"/>
    <col min="9737" max="9737" width="5.28515625" style="64" customWidth="1"/>
    <col min="9738" max="9738" width="4.7109375" style="64" customWidth="1"/>
    <col min="9739" max="9739" width="15.7109375" style="64" customWidth="1"/>
    <col min="9740" max="9740" width="10.42578125" style="64" customWidth="1"/>
    <col min="9741" max="9741" width="16.7109375" style="64" customWidth="1"/>
    <col min="9742" max="9742" width="10.5703125" style="64" customWidth="1"/>
    <col min="9743" max="9984" width="9.140625" style="64"/>
    <col min="9985" max="9985" width="6.5703125" style="64" customWidth="1"/>
    <col min="9986" max="9986" width="4.42578125" style="64" customWidth="1"/>
    <col min="9987" max="9987" width="3" style="64" customWidth="1"/>
    <col min="9988" max="9988" width="3.5703125" style="64" customWidth="1"/>
    <col min="9989" max="9989" width="4" style="64" customWidth="1"/>
    <col min="9990" max="9990" width="1.28515625" style="64" customWidth="1"/>
    <col min="9991" max="9991" width="3.140625" style="64" customWidth="1"/>
    <col min="9992" max="9992" width="10.140625" style="64" customWidth="1"/>
    <col min="9993" max="9993" width="5.28515625" style="64" customWidth="1"/>
    <col min="9994" max="9994" width="4.7109375" style="64" customWidth="1"/>
    <col min="9995" max="9995" width="15.7109375" style="64" customWidth="1"/>
    <col min="9996" max="9996" width="10.42578125" style="64" customWidth="1"/>
    <col min="9997" max="9997" width="16.7109375" style="64" customWidth="1"/>
    <col min="9998" max="9998" width="10.5703125" style="64" customWidth="1"/>
    <col min="9999" max="10240" width="9.140625" style="64"/>
    <col min="10241" max="10241" width="6.5703125" style="64" customWidth="1"/>
    <col min="10242" max="10242" width="4.42578125" style="64" customWidth="1"/>
    <col min="10243" max="10243" width="3" style="64" customWidth="1"/>
    <col min="10244" max="10244" width="3.5703125" style="64" customWidth="1"/>
    <col min="10245" max="10245" width="4" style="64" customWidth="1"/>
    <col min="10246" max="10246" width="1.28515625" style="64" customWidth="1"/>
    <col min="10247" max="10247" width="3.140625" style="64" customWidth="1"/>
    <col min="10248" max="10248" width="10.140625" style="64" customWidth="1"/>
    <col min="10249" max="10249" width="5.28515625" style="64" customWidth="1"/>
    <col min="10250" max="10250" width="4.7109375" style="64" customWidth="1"/>
    <col min="10251" max="10251" width="15.7109375" style="64" customWidth="1"/>
    <col min="10252" max="10252" width="10.42578125" style="64" customWidth="1"/>
    <col min="10253" max="10253" width="16.7109375" style="64" customWidth="1"/>
    <col min="10254" max="10254" width="10.5703125" style="64" customWidth="1"/>
    <col min="10255" max="10496" width="9.140625" style="64"/>
    <col min="10497" max="10497" width="6.5703125" style="64" customWidth="1"/>
    <col min="10498" max="10498" width="4.42578125" style="64" customWidth="1"/>
    <col min="10499" max="10499" width="3" style="64" customWidth="1"/>
    <col min="10500" max="10500" width="3.5703125" style="64" customWidth="1"/>
    <col min="10501" max="10501" width="4" style="64" customWidth="1"/>
    <col min="10502" max="10502" width="1.28515625" style="64" customWidth="1"/>
    <col min="10503" max="10503" width="3.140625" style="64" customWidth="1"/>
    <col min="10504" max="10504" width="10.140625" style="64" customWidth="1"/>
    <col min="10505" max="10505" width="5.28515625" style="64" customWidth="1"/>
    <col min="10506" max="10506" width="4.7109375" style="64" customWidth="1"/>
    <col min="10507" max="10507" width="15.7109375" style="64" customWidth="1"/>
    <col min="10508" max="10508" width="10.42578125" style="64" customWidth="1"/>
    <col min="10509" max="10509" width="16.7109375" style="64" customWidth="1"/>
    <col min="10510" max="10510" width="10.5703125" style="64" customWidth="1"/>
    <col min="10511" max="10752" width="9.140625" style="64"/>
    <col min="10753" max="10753" width="6.5703125" style="64" customWidth="1"/>
    <col min="10754" max="10754" width="4.42578125" style="64" customWidth="1"/>
    <col min="10755" max="10755" width="3" style="64" customWidth="1"/>
    <col min="10756" max="10756" width="3.5703125" style="64" customWidth="1"/>
    <col min="10757" max="10757" width="4" style="64" customWidth="1"/>
    <col min="10758" max="10758" width="1.28515625" style="64" customWidth="1"/>
    <col min="10759" max="10759" width="3.140625" style="64" customWidth="1"/>
    <col min="10760" max="10760" width="10.140625" style="64" customWidth="1"/>
    <col min="10761" max="10761" width="5.28515625" style="64" customWidth="1"/>
    <col min="10762" max="10762" width="4.7109375" style="64" customWidth="1"/>
    <col min="10763" max="10763" width="15.7109375" style="64" customWidth="1"/>
    <col min="10764" max="10764" width="10.42578125" style="64" customWidth="1"/>
    <col min="10765" max="10765" width="16.7109375" style="64" customWidth="1"/>
    <col min="10766" max="10766" width="10.5703125" style="64" customWidth="1"/>
    <col min="10767" max="11008" width="9.140625" style="64"/>
    <col min="11009" max="11009" width="6.5703125" style="64" customWidth="1"/>
    <col min="11010" max="11010" width="4.42578125" style="64" customWidth="1"/>
    <col min="11011" max="11011" width="3" style="64" customWidth="1"/>
    <col min="11012" max="11012" width="3.5703125" style="64" customWidth="1"/>
    <col min="11013" max="11013" width="4" style="64" customWidth="1"/>
    <col min="11014" max="11014" width="1.28515625" style="64" customWidth="1"/>
    <col min="11015" max="11015" width="3.140625" style="64" customWidth="1"/>
    <col min="11016" max="11016" width="10.140625" style="64" customWidth="1"/>
    <col min="11017" max="11017" width="5.28515625" style="64" customWidth="1"/>
    <col min="11018" max="11018" width="4.7109375" style="64" customWidth="1"/>
    <col min="11019" max="11019" width="15.7109375" style="64" customWidth="1"/>
    <col min="11020" max="11020" width="10.42578125" style="64" customWidth="1"/>
    <col min="11021" max="11021" width="16.7109375" style="64" customWidth="1"/>
    <col min="11022" max="11022" width="10.5703125" style="64" customWidth="1"/>
    <col min="11023" max="11264" width="9.140625" style="64"/>
    <col min="11265" max="11265" width="6.5703125" style="64" customWidth="1"/>
    <col min="11266" max="11266" width="4.42578125" style="64" customWidth="1"/>
    <col min="11267" max="11267" width="3" style="64" customWidth="1"/>
    <col min="11268" max="11268" width="3.5703125" style="64" customWidth="1"/>
    <col min="11269" max="11269" width="4" style="64" customWidth="1"/>
    <col min="11270" max="11270" width="1.28515625" style="64" customWidth="1"/>
    <col min="11271" max="11271" width="3.140625" style="64" customWidth="1"/>
    <col min="11272" max="11272" width="10.140625" style="64" customWidth="1"/>
    <col min="11273" max="11273" width="5.28515625" style="64" customWidth="1"/>
    <col min="11274" max="11274" width="4.7109375" style="64" customWidth="1"/>
    <col min="11275" max="11275" width="15.7109375" style="64" customWidth="1"/>
    <col min="11276" max="11276" width="10.42578125" style="64" customWidth="1"/>
    <col min="11277" max="11277" width="16.7109375" style="64" customWidth="1"/>
    <col min="11278" max="11278" width="10.5703125" style="64" customWidth="1"/>
    <col min="11279" max="11520" width="9.140625" style="64"/>
    <col min="11521" max="11521" width="6.5703125" style="64" customWidth="1"/>
    <col min="11522" max="11522" width="4.42578125" style="64" customWidth="1"/>
    <col min="11523" max="11523" width="3" style="64" customWidth="1"/>
    <col min="11524" max="11524" width="3.5703125" style="64" customWidth="1"/>
    <col min="11525" max="11525" width="4" style="64" customWidth="1"/>
    <col min="11526" max="11526" width="1.28515625" style="64" customWidth="1"/>
    <col min="11527" max="11527" width="3.140625" style="64" customWidth="1"/>
    <col min="11528" max="11528" width="10.140625" style="64" customWidth="1"/>
    <col min="11529" max="11529" width="5.28515625" style="64" customWidth="1"/>
    <col min="11530" max="11530" width="4.7109375" style="64" customWidth="1"/>
    <col min="11531" max="11531" width="15.7109375" style="64" customWidth="1"/>
    <col min="11532" max="11532" width="10.42578125" style="64" customWidth="1"/>
    <col min="11533" max="11533" width="16.7109375" style="64" customWidth="1"/>
    <col min="11534" max="11534" width="10.5703125" style="64" customWidth="1"/>
    <col min="11535" max="11776" width="9.140625" style="64"/>
    <col min="11777" max="11777" width="6.5703125" style="64" customWidth="1"/>
    <col min="11778" max="11778" width="4.42578125" style="64" customWidth="1"/>
    <col min="11779" max="11779" width="3" style="64" customWidth="1"/>
    <col min="11780" max="11780" width="3.5703125" style="64" customWidth="1"/>
    <col min="11781" max="11781" width="4" style="64" customWidth="1"/>
    <col min="11782" max="11782" width="1.28515625" style="64" customWidth="1"/>
    <col min="11783" max="11783" width="3.140625" style="64" customWidth="1"/>
    <col min="11784" max="11784" width="10.140625" style="64" customWidth="1"/>
    <col min="11785" max="11785" width="5.28515625" style="64" customWidth="1"/>
    <col min="11786" max="11786" width="4.7109375" style="64" customWidth="1"/>
    <col min="11787" max="11787" width="15.7109375" style="64" customWidth="1"/>
    <col min="11788" max="11788" width="10.42578125" style="64" customWidth="1"/>
    <col min="11789" max="11789" width="16.7109375" style="64" customWidth="1"/>
    <col min="11790" max="11790" width="10.5703125" style="64" customWidth="1"/>
    <col min="11791" max="12032" width="9.140625" style="64"/>
    <col min="12033" max="12033" width="6.5703125" style="64" customWidth="1"/>
    <col min="12034" max="12034" width="4.42578125" style="64" customWidth="1"/>
    <col min="12035" max="12035" width="3" style="64" customWidth="1"/>
    <col min="12036" max="12036" width="3.5703125" style="64" customWidth="1"/>
    <col min="12037" max="12037" width="4" style="64" customWidth="1"/>
    <col min="12038" max="12038" width="1.28515625" style="64" customWidth="1"/>
    <col min="12039" max="12039" width="3.140625" style="64" customWidth="1"/>
    <col min="12040" max="12040" width="10.140625" style="64" customWidth="1"/>
    <col min="12041" max="12041" width="5.28515625" style="64" customWidth="1"/>
    <col min="12042" max="12042" width="4.7109375" style="64" customWidth="1"/>
    <col min="12043" max="12043" width="15.7109375" style="64" customWidth="1"/>
    <col min="12044" max="12044" width="10.42578125" style="64" customWidth="1"/>
    <col min="12045" max="12045" width="16.7109375" style="64" customWidth="1"/>
    <col min="12046" max="12046" width="10.5703125" style="64" customWidth="1"/>
    <col min="12047" max="12288" width="9.140625" style="64"/>
    <col min="12289" max="12289" width="6.5703125" style="64" customWidth="1"/>
    <col min="12290" max="12290" width="4.42578125" style="64" customWidth="1"/>
    <col min="12291" max="12291" width="3" style="64" customWidth="1"/>
    <col min="12292" max="12292" width="3.5703125" style="64" customWidth="1"/>
    <col min="12293" max="12293" width="4" style="64" customWidth="1"/>
    <col min="12294" max="12294" width="1.28515625" style="64" customWidth="1"/>
    <col min="12295" max="12295" width="3.140625" style="64" customWidth="1"/>
    <col min="12296" max="12296" width="10.140625" style="64" customWidth="1"/>
    <col min="12297" max="12297" width="5.28515625" style="64" customWidth="1"/>
    <col min="12298" max="12298" width="4.7109375" style="64" customWidth="1"/>
    <col min="12299" max="12299" width="15.7109375" style="64" customWidth="1"/>
    <col min="12300" max="12300" width="10.42578125" style="64" customWidth="1"/>
    <col min="12301" max="12301" width="16.7109375" style="64" customWidth="1"/>
    <col min="12302" max="12302" width="10.5703125" style="64" customWidth="1"/>
    <col min="12303" max="12544" width="9.140625" style="64"/>
    <col min="12545" max="12545" width="6.5703125" style="64" customWidth="1"/>
    <col min="12546" max="12546" width="4.42578125" style="64" customWidth="1"/>
    <col min="12547" max="12547" width="3" style="64" customWidth="1"/>
    <col min="12548" max="12548" width="3.5703125" style="64" customWidth="1"/>
    <col min="12549" max="12549" width="4" style="64" customWidth="1"/>
    <col min="12550" max="12550" width="1.28515625" style="64" customWidth="1"/>
    <col min="12551" max="12551" width="3.140625" style="64" customWidth="1"/>
    <col min="12552" max="12552" width="10.140625" style="64" customWidth="1"/>
    <col min="12553" max="12553" width="5.28515625" style="64" customWidth="1"/>
    <col min="12554" max="12554" width="4.7109375" style="64" customWidth="1"/>
    <col min="12555" max="12555" width="15.7109375" style="64" customWidth="1"/>
    <col min="12556" max="12556" width="10.42578125" style="64" customWidth="1"/>
    <col min="12557" max="12557" width="16.7109375" style="64" customWidth="1"/>
    <col min="12558" max="12558" width="10.5703125" style="64" customWidth="1"/>
    <col min="12559" max="12800" width="9.140625" style="64"/>
    <col min="12801" max="12801" width="6.5703125" style="64" customWidth="1"/>
    <col min="12802" max="12802" width="4.42578125" style="64" customWidth="1"/>
    <col min="12803" max="12803" width="3" style="64" customWidth="1"/>
    <col min="12804" max="12804" width="3.5703125" style="64" customWidth="1"/>
    <col min="12805" max="12805" width="4" style="64" customWidth="1"/>
    <col min="12806" max="12806" width="1.28515625" style="64" customWidth="1"/>
    <col min="12807" max="12807" width="3.140625" style="64" customWidth="1"/>
    <col min="12808" max="12808" width="10.140625" style="64" customWidth="1"/>
    <col min="12809" max="12809" width="5.28515625" style="64" customWidth="1"/>
    <col min="12810" max="12810" width="4.7109375" style="64" customWidth="1"/>
    <col min="12811" max="12811" width="15.7109375" style="64" customWidth="1"/>
    <col min="12812" max="12812" width="10.42578125" style="64" customWidth="1"/>
    <col min="12813" max="12813" width="16.7109375" style="64" customWidth="1"/>
    <col min="12814" max="12814" width="10.5703125" style="64" customWidth="1"/>
    <col min="12815" max="13056" width="9.140625" style="64"/>
    <col min="13057" max="13057" width="6.5703125" style="64" customWidth="1"/>
    <col min="13058" max="13058" width="4.42578125" style="64" customWidth="1"/>
    <col min="13059" max="13059" width="3" style="64" customWidth="1"/>
    <col min="13060" max="13060" width="3.5703125" style="64" customWidth="1"/>
    <col min="13061" max="13061" width="4" style="64" customWidth="1"/>
    <col min="13062" max="13062" width="1.28515625" style="64" customWidth="1"/>
    <col min="13063" max="13063" width="3.140625" style="64" customWidth="1"/>
    <col min="13064" max="13064" width="10.140625" style="64" customWidth="1"/>
    <col min="13065" max="13065" width="5.28515625" style="64" customWidth="1"/>
    <col min="13066" max="13066" width="4.7109375" style="64" customWidth="1"/>
    <col min="13067" max="13067" width="15.7109375" style="64" customWidth="1"/>
    <col min="13068" max="13068" width="10.42578125" style="64" customWidth="1"/>
    <col min="13069" max="13069" width="16.7109375" style="64" customWidth="1"/>
    <col min="13070" max="13070" width="10.5703125" style="64" customWidth="1"/>
    <col min="13071" max="13312" width="9.140625" style="64"/>
    <col min="13313" max="13313" width="6.5703125" style="64" customWidth="1"/>
    <col min="13314" max="13314" width="4.42578125" style="64" customWidth="1"/>
    <col min="13315" max="13315" width="3" style="64" customWidth="1"/>
    <col min="13316" max="13316" width="3.5703125" style="64" customWidth="1"/>
    <col min="13317" max="13317" width="4" style="64" customWidth="1"/>
    <col min="13318" max="13318" width="1.28515625" style="64" customWidth="1"/>
    <col min="13319" max="13319" width="3.140625" style="64" customWidth="1"/>
    <col min="13320" max="13320" width="10.140625" style="64" customWidth="1"/>
    <col min="13321" max="13321" width="5.28515625" style="64" customWidth="1"/>
    <col min="13322" max="13322" width="4.7109375" style="64" customWidth="1"/>
    <col min="13323" max="13323" width="15.7109375" style="64" customWidth="1"/>
    <col min="13324" max="13324" width="10.42578125" style="64" customWidth="1"/>
    <col min="13325" max="13325" width="16.7109375" style="64" customWidth="1"/>
    <col min="13326" max="13326" width="10.5703125" style="64" customWidth="1"/>
    <col min="13327" max="13568" width="9.140625" style="64"/>
    <col min="13569" max="13569" width="6.5703125" style="64" customWidth="1"/>
    <col min="13570" max="13570" width="4.42578125" style="64" customWidth="1"/>
    <col min="13571" max="13571" width="3" style="64" customWidth="1"/>
    <col min="13572" max="13572" width="3.5703125" style="64" customWidth="1"/>
    <col min="13573" max="13573" width="4" style="64" customWidth="1"/>
    <col min="13574" max="13574" width="1.28515625" style="64" customWidth="1"/>
    <col min="13575" max="13575" width="3.140625" style="64" customWidth="1"/>
    <col min="13576" max="13576" width="10.140625" style="64" customWidth="1"/>
    <col min="13577" max="13577" width="5.28515625" style="64" customWidth="1"/>
    <col min="13578" max="13578" width="4.7109375" style="64" customWidth="1"/>
    <col min="13579" max="13579" width="15.7109375" style="64" customWidth="1"/>
    <col min="13580" max="13580" width="10.42578125" style="64" customWidth="1"/>
    <col min="13581" max="13581" width="16.7109375" style="64" customWidth="1"/>
    <col min="13582" max="13582" width="10.5703125" style="64" customWidth="1"/>
    <col min="13583" max="13824" width="9.140625" style="64"/>
    <col min="13825" max="13825" width="6.5703125" style="64" customWidth="1"/>
    <col min="13826" max="13826" width="4.42578125" style="64" customWidth="1"/>
    <col min="13827" max="13827" width="3" style="64" customWidth="1"/>
    <col min="13828" max="13828" width="3.5703125" style="64" customWidth="1"/>
    <col min="13829" max="13829" width="4" style="64" customWidth="1"/>
    <col min="13830" max="13830" width="1.28515625" style="64" customWidth="1"/>
    <col min="13831" max="13831" width="3.140625" style="64" customWidth="1"/>
    <col min="13832" max="13832" width="10.140625" style="64" customWidth="1"/>
    <col min="13833" max="13833" width="5.28515625" style="64" customWidth="1"/>
    <col min="13834" max="13834" width="4.7109375" style="64" customWidth="1"/>
    <col min="13835" max="13835" width="15.7109375" style="64" customWidth="1"/>
    <col min="13836" max="13836" width="10.42578125" style="64" customWidth="1"/>
    <col min="13837" max="13837" width="16.7109375" style="64" customWidth="1"/>
    <col min="13838" max="13838" width="10.5703125" style="64" customWidth="1"/>
    <col min="13839" max="14080" width="9.140625" style="64"/>
    <col min="14081" max="14081" width="6.5703125" style="64" customWidth="1"/>
    <col min="14082" max="14082" width="4.42578125" style="64" customWidth="1"/>
    <col min="14083" max="14083" width="3" style="64" customWidth="1"/>
    <col min="14084" max="14084" width="3.5703125" style="64" customWidth="1"/>
    <col min="14085" max="14085" width="4" style="64" customWidth="1"/>
    <col min="14086" max="14086" width="1.28515625" style="64" customWidth="1"/>
    <col min="14087" max="14087" width="3.140625" style="64" customWidth="1"/>
    <col min="14088" max="14088" width="10.140625" style="64" customWidth="1"/>
    <col min="14089" max="14089" width="5.28515625" style="64" customWidth="1"/>
    <col min="14090" max="14090" width="4.7109375" style="64" customWidth="1"/>
    <col min="14091" max="14091" width="15.7109375" style="64" customWidth="1"/>
    <col min="14092" max="14092" width="10.42578125" style="64" customWidth="1"/>
    <col min="14093" max="14093" width="16.7109375" style="64" customWidth="1"/>
    <col min="14094" max="14094" width="10.5703125" style="64" customWidth="1"/>
    <col min="14095" max="14336" width="9.140625" style="64"/>
    <col min="14337" max="14337" width="6.5703125" style="64" customWidth="1"/>
    <col min="14338" max="14338" width="4.42578125" style="64" customWidth="1"/>
    <col min="14339" max="14339" width="3" style="64" customWidth="1"/>
    <col min="14340" max="14340" width="3.5703125" style="64" customWidth="1"/>
    <col min="14341" max="14341" width="4" style="64" customWidth="1"/>
    <col min="14342" max="14342" width="1.28515625" style="64" customWidth="1"/>
    <col min="14343" max="14343" width="3.140625" style="64" customWidth="1"/>
    <col min="14344" max="14344" width="10.140625" style="64" customWidth="1"/>
    <col min="14345" max="14345" width="5.28515625" style="64" customWidth="1"/>
    <col min="14346" max="14346" width="4.7109375" style="64" customWidth="1"/>
    <col min="14347" max="14347" width="15.7109375" style="64" customWidth="1"/>
    <col min="14348" max="14348" width="10.42578125" style="64" customWidth="1"/>
    <col min="14349" max="14349" width="16.7109375" style="64" customWidth="1"/>
    <col min="14350" max="14350" width="10.5703125" style="64" customWidth="1"/>
    <col min="14351" max="14592" width="9.140625" style="64"/>
    <col min="14593" max="14593" width="6.5703125" style="64" customWidth="1"/>
    <col min="14594" max="14594" width="4.42578125" style="64" customWidth="1"/>
    <col min="14595" max="14595" width="3" style="64" customWidth="1"/>
    <col min="14596" max="14596" width="3.5703125" style="64" customWidth="1"/>
    <col min="14597" max="14597" width="4" style="64" customWidth="1"/>
    <col min="14598" max="14598" width="1.28515625" style="64" customWidth="1"/>
    <col min="14599" max="14599" width="3.140625" style="64" customWidth="1"/>
    <col min="14600" max="14600" width="10.140625" style="64" customWidth="1"/>
    <col min="14601" max="14601" width="5.28515625" style="64" customWidth="1"/>
    <col min="14602" max="14602" width="4.7109375" style="64" customWidth="1"/>
    <col min="14603" max="14603" width="15.7109375" style="64" customWidth="1"/>
    <col min="14604" max="14604" width="10.42578125" style="64" customWidth="1"/>
    <col min="14605" max="14605" width="16.7109375" style="64" customWidth="1"/>
    <col min="14606" max="14606" width="10.5703125" style="64" customWidth="1"/>
    <col min="14607" max="14848" width="9.140625" style="64"/>
    <col min="14849" max="14849" width="6.5703125" style="64" customWidth="1"/>
    <col min="14850" max="14850" width="4.42578125" style="64" customWidth="1"/>
    <col min="14851" max="14851" width="3" style="64" customWidth="1"/>
    <col min="14852" max="14852" width="3.5703125" style="64" customWidth="1"/>
    <col min="14853" max="14853" width="4" style="64" customWidth="1"/>
    <col min="14854" max="14854" width="1.28515625" style="64" customWidth="1"/>
    <col min="14855" max="14855" width="3.140625" style="64" customWidth="1"/>
    <col min="14856" max="14856" width="10.140625" style="64" customWidth="1"/>
    <col min="14857" max="14857" width="5.28515625" style="64" customWidth="1"/>
    <col min="14858" max="14858" width="4.7109375" style="64" customWidth="1"/>
    <col min="14859" max="14859" width="15.7109375" style="64" customWidth="1"/>
    <col min="14860" max="14860" width="10.42578125" style="64" customWidth="1"/>
    <col min="14861" max="14861" width="16.7109375" style="64" customWidth="1"/>
    <col min="14862" max="14862" width="10.5703125" style="64" customWidth="1"/>
    <col min="14863" max="15104" width="9.140625" style="64"/>
    <col min="15105" max="15105" width="6.5703125" style="64" customWidth="1"/>
    <col min="15106" max="15106" width="4.42578125" style="64" customWidth="1"/>
    <col min="15107" max="15107" width="3" style="64" customWidth="1"/>
    <col min="15108" max="15108" width="3.5703125" style="64" customWidth="1"/>
    <col min="15109" max="15109" width="4" style="64" customWidth="1"/>
    <col min="15110" max="15110" width="1.28515625" style="64" customWidth="1"/>
    <col min="15111" max="15111" width="3.140625" style="64" customWidth="1"/>
    <col min="15112" max="15112" width="10.140625" style="64" customWidth="1"/>
    <col min="15113" max="15113" width="5.28515625" style="64" customWidth="1"/>
    <col min="15114" max="15114" width="4.7109375" style="64" customWidth="1"/>
    <col min="15115" max="15115" width="15.7109375" style="64" customWidth="1"/>
    <col min="15116" max="15116" width="10.42578125" style="64" customWidth="1"/>
    <col min="15117" max="15117" width="16.7109375" style="64" customWidth="1"/>
    <col min="15118" max="15118" width="10.5703125" style="64" customWidth="1"/>
    <col min="15119" max="15360" width="9.140625" style="64"/>
    <col min="15361" max="15361" width="6.5703125" style="64" customWidth="1"/>
    <col min="15362" max="15362" width="4.42578125" style="64" customWidth="1"/>
    <col min="15363" max="15363" width="3" style="64" customWidth="1"/>
    <col min="15364" max="15364" width="3.5703125" style="64" customWidth="1"/>
    <col min="15365" max="15365" width="4" style="64" customWidth="1"/>
    <col min="15366" max="15366" width="1.28515625" style="64" customWidth="1"/>
    <col min="15367" max="15367" width="3.140625" style="64" customWidth="1"/>
    <col min="15368" max="15368" width="10.140625" style="64" customWidth="1"/>
    <col min="15369" max="15369" width="5.28515625" style="64" customWidth="1"/>
    <col min="15370" max="15370" width="4.7109375" style="64" customWidth="1"/>
    <col min="15371" max="15371" width="15.7109375" style="64" customWidth="1"/>
    <col min="15372" max="15372" width="10.42578125" style="64" customWidth="1"/>
    <col min="15373" max="15373" width="16.7109375" style="64" customWidth="1"/>
    <col min="15374" max="15374" width="10.5703125" style="64" customWidth="1"/>
    <col min="15375" max="15616" width="9.140625" style="64"/>
    <col min="15617" max="15617" width="6.5703125" style="64" customWidth="1"/>
    <col min="15618" max="15618" width="4.42578125" style="64" customWidth="1"/>
    <col min="15619" max="15619" width="3" style="64" customWidth="1"/>
    <col min="15620" max="15620" width="3.5703125" style="64" customWidth="1"/>
    <col min="15621" max="15621" width="4" style="64" customWidth="1"/>
    <col min="15622" max="15622" width="1.28515625" style="64" customWidth="1"/>
    <col min="15623" max="15623" width="3.140625" style="64" customWidth="1"/>
    <col min="15624" max="15624" width="10.140625" style="64" customWidth="1"/>
    <col min="15625" max="15625" width="5.28515625" style="64" customWidth="1"/>
    <col min="15626" max="15626" width="4.7109375" style="64" customWidth="1"/>
    <col min="15627" max="15627" width="15.7109375" style="64" customWidth="1"/>
    <col min="15628" max="15628" width="10.42578125" style="64" customWidth="1"/>
    <col min="15629" max="15629" width="16.7109375" style="64" customWidth="1"/>
    <col min="15630" max="15630" width="10.5703125" style="64" customWidth="1"/>
    <col min="15631" max="15872" width="9.140625" style="64"/>
    <col min="15873" max="15873" width="6.5703125" style="64" customWidth="1"/>
    <col min="15874" max="15874" width="4.42578125" style="64" customWidth="1"/>
    <col min="15875" max="15875" width="3" style="64" customWidth="1"/>
    <col min="15876" max="15876" width="3.5703125" style="64" customWidth="1"/>
    <col min="15877" max="15877" width="4" style="64" customWidth="1"/>
    <col min="15878" max="15878" width="1.28515625" style="64" customWidth="1"/>
    <col min="15879" max="15879" width="3.140625" style="64" customWidth="1"/>
    <col min="15880" max="15880" width="10.140625" style="64" customWidth="1"/>
    <col min="15881" max="15881" width="5.28515625" style="64" customWidth="1"/>
    <col min="15882" max="15882" width="4.7109375" style="64" customWidth="1"/>
    <col min="15883" max="15883" width="15.7109375" style="64" customWidth="1"/>
    <col min="15884" max="15884" width="10.42578125" style="64" customWidth="1"/>
    <col min="15885" max="15885" width="16.7109375" style="64" customWidth="1"/>
    <col min="15886" max="15886" width="10.5703125" style="64" customWidth="1"/>
    <col min="15887" max="16128" width="9.140625" style="64"/>
    <col min="16129" max="16129" width="6.5703125" style="64" customWidth="1"/>
    <col min="16130" max="16130" width="4.42578125" style="64" customWidth="1"/>
    <col min="16131" max="16131" width="3" style="64" customWidth="1"/>
    <col min="16132" max="16132" width="3.5703125" style="64" customWidth="1"/>
    <col min="16133" max="16133" width="4" style="64" customWidth="1"/>
    <col min="16134" max="16134" width="1.28515625" style="64" customWidth="1"/>
    <col min="16135" max="16135" width="3.140625" style="64" customWidth="1"/>
    <col min="16136" max="16136" width="10.140625" style="64" customWidth="1"/>
    <col min="16137" max="16137" width="5.28515625" style="64" customWidth="1"/>
    <col min="16138" max="16138" width="4.7109375" style="64" customWidth="1"/>
    <col min="16139" max="16139" width="15.7109375" style="64" customWidth="1"/>
    <col min="16140" max="16140" width="10.42578125" style="64" customWidth="1"/>
    <col min="16141" max="16141" width="16.7109375" style="64" customWidth="1"/>
    <col min="16142" max="16142" width="10.5703125" style="64" customWidth="1"/>
    <col min="16143" max="16384" width="9.140625" style="64"/>
  </cols>
  <sheetData>
    <row r="1" spans="1:15" ht="18" customHeight="1" x14ac:dyDescent="0.55000000000000004">
      <c r="N1" s="66"/>
    </row>
    <row r="2" spans="1:15" x14ac:dyDescent="0.55000000000000004">
      <c r="A2" s="320" t="s">
        <v>110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</row>
    <row r="3" spans="1:15" x14ac:dyDescent="0.55000000000000004">
      <c r="A3" s="214"/>
      <c r="B3" s="105" t="str">
        <f>ปริมาณงานและราคา!A2</f>
        <v>งานปรับปรุง/ซ่อมแซม/ติดตั้ง/ขยายเขต..............................................................................................................</v>
      </c>
      <c r="C3" s="105"/>
      <c r="D3" s="105"/>
      <c r="E3" s="105"/>
      <c r="F3" s="105"/>
      <c r="G3" s="105"/>
      <c r="J3" s="85"/>
      <c r="M3" s="64"/>
    </row>
    <row r="4" spans="1:15" x14ac:dyDescent="0.55000000000000004">
      <c r="A4" s="214"/>
      <c r="B4" s="321" t="s">
        <v>0</v>
      </c>
      <c r="C4" s="321"/>
      <c r="D4" s="322" t="str">
        <f>ปริมาณงานและราคา!B3</f>
        <v>โรงเรียน .....................................................................................................................................</v>
      </c>
      <c r="E4" s="322"/>
      <c r="F4" s="322"/>
      <c r="G4" s="322"/>
      <c r="H4" s="322"/>
      <c r="I4" s="322"/>
      <c r="J4" s="322"/>
      <c r="K4" s="322"/>
      <c r="L4" s="216" t="str">
        <f>ปริมาณงานและราคา!I3</f>
        <v>สพป.</v>
      </c>
      <c r="M4" s="323" t="str">
        <f>ปริมาณงานและราคา!J3</f>
        <v>นครสวรรค์ เขต 2</v>
      </c>
      <c r="N4" s="323"/>
    </row>
    <row r="5" spans="1:15" x14ac:dyDescent="0.55000000000000004">
      <c r="A5" s="214"/>
      <c r="B5" s="2" t="str">
        <f>ปริมาณงานและราคา!A4</f>
        <v>ชื่อแบบ (ตามระบบข้อมูลสินทรัพย์ สพฐ.) ................................................................................................................</v>
      </c>
      <c r="C5" s="215"/>
      <c r="D5" s="212"/>
      <c r="E5" s="212"/>
      <c r="F5" s="212"/>
      <c r="G5" s="212"/>
      <c r="H5" s="212"/>
      <c r="I5" s="212"/>
      <c r="J5" s="212"/>
      <c r="K5" s="212"/>
      <c r="M5" s="64"/>
    </row>
    <row r="6" spans="1:15" x14ac:dyDescent="0.55000000000000004">
      <c r="A6" s="214"/>
      <c r="B6" s="213" t="s">
        <v>47</v>
      </c>
      <c r="C6" s="215"/>
      <c r="D6" s="212"/>
      <c r="E6" s="212"/>
      <c r="F6" s="212"/>
      <c r="G6" s="212"/>
      <c r="H6" s="324" t="str">
        <f>สรุป!D5</f>
        <v xml:space="preserve"> .........................................................</v>
      </c>
      <c r="I6" s="324"/>
      <c r="J6" s="324"/>
      <c r="K6" s="324"/>
      <c r="L6" s="324"/>
      <c r="M6" s="324"/>
      <c r="N6" s="324"/>
    </row>
    <row r="7" spans="1:15" x14ac:dyDescent="0.55000000000000004">
      <c r="A7" s="214"/>
      <c r="B7" s="64" t="s">
        <v>107</v>
      </c>
      <c r="H7" s="96"/>
      <c r="I7" s="186" t="s">
        <v>20</v>
      </c>
      <c r="J7" s="94" t="s">
        <v>108</v>
      </c>
      <c r="K7" s="64" t="s">
        <v>50</v>
      </c>
      <c r="L7" s="276" t="s">
        <v>124</v>
      </c>
      <c r="M7" s="276"/>
      <c r="N7" s="276"/>
      <c r="O7" s="67"/>
    </row>
    <row r="8" spans="1:15" ht="5.0999999999999996" customHeight="1" thickBot="1" x14ac:dyDescent="0.6">
      <c r="A8" s="68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5" ht="21.75" customHeight="1" thickTop="1" x14ac:dyDescent="0.55000000000000004">
      <c r="A9" s="310" t="s">
        <v>4</v>
      </c>
      <c r="B9" s="312" t="s">
        <v>5</v>
      </c>
      <c r="C9" s="313"/>
      <c r="D9" s="313"/>
      <c r="E9" s="313"/>
      <c r="F9" s="313"/>
      <c r="G9" s="313"/>
      <c r="H9" s="313"/>
      <c r="I9" s="313"/>
      <c r="J9" s="314"/>
      <c r="K9" s="70" t="s">
        <v>51</v>
      </c>
      <c r="L9" s="318" t="s">
        <v>52</v>
      </c>
      <c r="M9" s="71" t="s">
        <v>53</v>
      </c>
      <c r="N9" s="310" t="s">
        <v>7</v>
      </c>
    </row>
    <row r="10" spans="1:15" ht="24.75" thickBot="1" x14ac:dyDescent="0.6">
      <c r="A10" s="311"/>
      <c r="B10" s="315"/>
      <c r="C10" s="316"/>
      <c r="D10" s="316"/>
      <c r="E10" s="316"/>
      <c r="F10" s="316"/>
      <c r="G10" s="316"/>
      <c r="H10" s="316"/>
      <c r="I10" s="316"/>
      <c r="J10" s="317"/>
      <c r="K10" s="72" t="s">
        <v>54</v>
      </c>
      <c r="L10" s="319"/>
      <c r="M10" s="72" t="s">
        <v>54</v>
      </c>
      <c r="N10" s="311"/>
    </row>
    <row r="11" spans="1:15" ht="24.75" thickTop="1" x14ac:dyDescent="0.55000000000000004">
      <c r="A11" s="73">
        <v>1</v>
      </c>
      <c r="B11" s="294" t="s">
        <v>55</v>
      </c>
      <c r="C11" s="295"/>
      <c r="D11" s="295"/>
      <c r="E11" s="295"/>
      <c r="F11" s="295"/>
      <c r="G11" s="295"/>
      <c r="H11" s="295"/>
      <c r="I11" s="295"/>
      <c r="J11" s="296"/>
      <c r="K11" s="74">
        <f>ปริมาณงานและราคา!L17</f>
        <v>2750</v>
      </c>
      <c r="L11" s="75">
        <f>'{Factor F}'!G27</f>
        <v>1.3090999999999999</v>
      </c>
      <c r="M11" s="74">
        <f>K11*L11</f>
        <v>3600.0249999999996</v>
      </c>
      <c r="N11" s="76"/>
    </row>
    <row r="12" spans="1:15" x14ac:dyDescent="0.55000000000000004">
      <c r="A12" s="77"/>
      <c r="B12" s="297"/>
      <c r="C12" s="298"/>
      <c r="D12" s="298"/>
      <c r="E12" s="298"/>
      <c r="F12" s="298"/>
      <c r="G12" s="298"/>
      <c r="H12" s="298"/>
      <c r="I12" s="298"/>
      <c r="J12" s="299"/>
      <c r="K12" s="78"/>
      <c r="L12" s="79"/>
      <c r="M12" s="78"/>
      <c r="N12" s="79"/>
    </row>
    <row r="13" spans="1:15" x14ac:dyDescent="0.55000000000000004">
      <c r="A13" s="77"/>
      <c r="B13" s="300"/>
      <c r="C13" s="301"/>
      <c r="D13" s="301"/>
      <c r="E13" s="301"/>
      <c r="F13" s="301"/>
      <c r="G13" s="301"/>
      <c r="H13" s="301"/>
      <c r="I13" s="301"/>
      <c r="J13" s="302"/>
      <c r="K13" s="80"/>
      <c r="L13" s="79"/>
      <c r="M13" s="78"/>
      <c r="N13" s="79"/>
    </row>
    <row r="14" spans="1:15" ht="18.75" customHeight="1" x14ac:dyDescent="0.55000000000000004">
      <c r="A14" s="77"/>
      <c r="B14" s="303" t="s">
        <v>56</v>
      </c>
      <c r="C14" s="304"/>
      <c r="D14" s="304"/>
      <c r="E14" s="304"/>
      <c r="F14" s="304"/>
      <c r="G14" s="304"/>
      <c r="H14" s="304"/>
      <c r="I14" s="304"/>
      <c r="J14" s="305"/>
      <c r="K14" s="79"/>
      <c r="L14" s="79"/>
      <c r="M14" s="81"/>
      <c r="N14" s="79"/>
    </row>
    <row r="15" spans="1:15" s="85" customFormat="1" ht="21.75" x14ac:dyDescent="0.5">
      <c r="A15" s="82"/>
      <c r="B15" s="306" t="s">
        <v>57</v>
      </c>
      <c r="C15" s="307"/>
      <c r="D15" s="307"/>
      <c r="E15" s="307"/>
      <c r="F15" s="307"/>
      <c r="G15" s="307"/>
      <c r="H15" s="307"/>
      <c r="I15" s="308">
        <v>0</v>
      </c>
      <c r="J15" s="309"/>
      <c r="K15" s="83"/>
      <c r="L15" s="83"/>
      <c r="M15" s="84"/>
      <c r="N15" s="83"/>
    </row>
    <row r="16" spans="1:15" s="85" customFormat="1" ht="21.75" x14ac:dyDescent="0.5">
      <c r="A16" s="83"/>
      <c r="B16" s="280" t="s">
        <v>58</v>
      </c>
      <c r="C16" s="281"/>
      <c r="D16" s="281"/>
      <c r="E16" s="281"/>
      <c r="F16" s="281"/>
      <c r="G16" s="281"/>
      <c r="H16" s="281"/>
      <c r="I16" s="282">
        <v>0</v>
      </c>
      <c r="J16" s="283"/>
      <c r="K16" s="83"/>
      <c r="L16" s="83"/>
      <c r="M16" s="84"/>
      <c r="N16" s="83"/>
    </row>
    <row r="17" spans="1:15" s="85" customFormat="1" ht="21.75" x14ac:dyDescent="0.5">
      <c r="A17" s="83"/>
      <c r="B17" s="280" t="s">
        <v>59</v>
      </c>
      <c r="C17" s="281"/>
      <c r="D17" s="281"/>
      <c r="E17" s="281"/>
      <c r="F17" s="281"/>
      <c r="G17" s="281"/>
      <c r="H17" s="281"/>
      <c r="I17" s="282">
        <v>0.06</v>
      </c>
      <c r="J17" s="283"/>
      <c r="K17" s="83"/>
      <c r="L17" s="83"/>
      <c r="M17" s="84"/>
      <c r="N17" s="83"/>
    </row>
    <row r="18" spans="1:15" s="85" customFormat="1" ht="22.5" thickBot="1" x14ac:dyDescent="0.55000000000000004">
      <c r="A18" s="86"/>
      <c r="B18" s="284" t="s">
        <v>60</v>
      </c>
      <c r="C18" s="285"/>
      <c r="D18" s="285"/>
      <c r="E18" s="285"/>
      <c r="F18" s="285"/>
      <c r="G18" s="285"/>
      <c r="H18" s="285"/>
      <c r="I18" s="286">
        <v>7.0000000000000007E-2</v>
      </c>
      <c r="J18" s="287"/>
      <c r="K18" s="86"/>
      <c r="L18" s="86"/>
      <c r="M18" s="87"/>
      <c r="N18" s="86"/>
    </row>
    <row r="19" spans="1:15" ht="24.75" thickTop="1" x14ac:dyDescent="0.55000000000000004">
      <c r="A19" s="288" t="s">
        <v>61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90"/>
      <c r="M19" s="88">
        <f>SUM(M11:M18)</f>
        <v>3600.0249999999996</v>
      </c>
      <c r="N19" s="89"/>
    </row>
    <row r="20" spans="1:15" ht="24.75" thickBot="1" x14ac:dyDescent="0.6">
      <c r="A20" s="291" t="str">
        <f>"("&amp;BAHTTEXT(M20)&amp;")"</f>
        <v>(สามพันบาทถ้วน)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90" t="s">
        <v>62</v>
      </c>
      <c r="M20" s="91">
        <f>ROUNDDOWN(M19,-3)</f>
        <v>3000</v>
      </c>
      <c r="N20" s="92" t="s">
        <v>63</v>
      </c>
    </row>
    <row r="21" spans="1:15" s="195" customFormat="1" ht="57.75" customHeight="1" thickTop="1" x14ac:dyDescent="0.55000000000000004">
      <c r="B21" s="293" t="s">
        <v>109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1:15" ht="17.25" customHeight="1" x14ac:dyDescent="0.55000000000000004">
      <c r="B22" s="187"/>
      <c r="C22" s="93"/>
      <c r="D22" s="93"/>
      <c r="E22" s="93"/>
      <c r="F22" s="93"/>
      <c r="G22" s="93"/>
      <c r="H22" s="185"/>
      <c r="I22" s="185"/>
      <c r="J22" s="185"/>
      <c r="K22" s="185"/>
      <c r="L22" s="186"/>
      <c r="M22" s="186"/>
      <c r="N22" s="186"/>
    </row>
    <row r="23" spans="1:15" s="85" customFormat="1" x14ac:dyDescent="0.55000000000000004">
      <c r="A23" s="64"/>
      <c r="B23" s="276" t="s">
        <v>10</v>
      </c>
      <c r="C23" s="276"/>
      <c r="D23" s="276"/>
      <c r="E23" s="276"/>
      <c r="F23" s="276"/>
      <c r="G23" s="276"/>
      <c r="H23" s="277" t="s">
        <v>11</v>
      </c>
      <c r="I23" s="277"/>
      <c r="J23" s="277"/>
      <c r="K23" s="277"/>
      <c r="L23" s="276" t="str">
        <f>ปริมาณงานและราคา!J23</f>
        <v>ตำแหน่ง ................................</v>
      </c>
      <c r="M23" s="276"/>
      <c r="N23" s="276"/>
      <c r="O23" s="64"/>
    </row>
    <row r="24" spans="1:15" ht="30" customHeight="1" x14ac:dyDescent="0.55000000000000004">
      <c r="A24" s="85"/>
      <c r="B24" s="275"/>
      <c r="C24" s="275"/>
      <c r="D24" s="275"/>
      <c r="E24" s="275"/>
      <c r="F24" s="275"/>
      <c r="G24" s="275"/>
      <c r="H24" s="275" t="str">
        <f>ปริมาณงานและราคา!H24</f>
        <v>(………………………………………………..)</v>
      </c>
      <c r="I24" s="275"/>
      <c r="J24" s="275"/>
      <c r="K24" s="275"/>
      <c r="L24" s="275"/>
      <c r="M24" s="275"/>
      <c r="N24" s="275"/>
      <c r="O24" s="85"/>
    </row>
    <row r="25" spans="1:15" s="85" customFormat="1" x14ac:dyDescent="0.55000000000000004">
      <c r="A25" s="64"/>
      <c r="B25" s="276" t="s">
        <v>14</v>
      </c>
      <c r="C25" s="276"/>
      <c r="D25" s="276"/>
      <c r="E25" s="276"/>
      <c r="F25" s="276"/>
      <c r="G25" s="276"/>
      <c r="H25" s="277" t="s">
        <v>11</v>
      </c>
      <c r="I25" s="277"/>
      <c r="J25" s="277"/>
      <c r="K25" s="277"/>
      <c r="L25" s="276" t="str">
        <f>ปริมาณงานและราคา!J25</f>
        <v>ผู้อำนวยการโรงเรียน</v>
      </c>
      <c r="M25" s="276"/>
      <c r="N25" s="276"/>
      <c r="O25" s="64"/>
    </row>
    <row r="26" spans="1:15" s="85" customFormat="1" ht="21.75" x14ac:dyDescent="0.5">
      <c r="B26" s="275"/>
      <c r="C26" s="275"/>
      <c r="D26" s="275"/>
      <c r="E26" s="275"/>
      <c r="F26" s="275"/>
      <c r="G26" s="275"/>
      <c r="H26" s="275" t="str">
        <f>ปริมาณงานและราคา!H26</f>
        <v>(………………………………………………..)</v>
      </c>
      <c r="I26" s="275"/>
      <c r="J26" s="275"/>
      <c r="K26" s="275"/>
      <c r="L26" s="275"/>
      <c r="M26" s="275"/>
      <c r="N26" s="275"/>
    </row>
    <row r="27" spans="1:15" ht="30" customHeight="1" x14ac:dyDescent="0.55000000000000004">
      <c r="B27" s="276" t="s">
        <v>14</v>
      </c>
      <c r="C27" s="276"/>
      <c r="D27" s="276"/>
      <c r="E27" s="276"/>
      <c r="F27" s="276"/>
      <c r="G27" s="276"/>
      <c r="H27" s="277" t="s">
        <v>11</v>
      </c>
      <c r="I27" s="277"/>
      <c r="J27" s="277"/>
      <c r="K27" s="277"/>
      <c r="L27" s="95" t="s">
        <v>116</v>
      </c>
      <c r="M27" s="95"/>
    </row>
    <row r="28" spans="1:15" s="85" customFormat="1" x14ac:dyDescent="0.55000000000000004">
      <c r="A28" s="96"/>
      <c r="B28" s="275"/>
      <c r="C28" s="275"/>
      <c r="D28" s="275"/>
      <c r="E28" s="275"/>
      <c r="F28" s="275"/>
      <c r="G28" s="275"/>
      <c r="H28" s="275" t="s">
        <v>114</v>
      </c>
      <c r="I28" s="275"/>
      <c r="J28" s="275"/>
      <c r="K28" s="275"/>
      <c r="L28" s="279"/>
      <c r="M28" s="279"/>
      <c r="N28" s="279"/>
      <c r="O28" s="96"/>
    </row>
    <row r="29" spans="1:15" ht="30" customHeight="1" x14ac:dyDescent="0.55000000000000004">
      <c r="A29" s="98"/>
      <c r="B29" s="276" t="s">
        <v>16</v>
      </c>
      <c r="C29" s="276"/>
      <c r="D29" s="276"/>
      <c r="E29" s="276"/>
      <c r="F29" s="276"/>
      <c r="G29" s="276"/>
      <c r="H29" s="277" t="s">
        <v>11</v>
      </c>
      <c r="I29" s="277"/>
      <c r="J29" s="277"/>
      <c r="K29" s="277"/>
      <c r="L29" s="278" t="s">
        <v>17</v>
      </c>
      <c r="M29" s="278"/>
      <c r="N29" s="278"/>
      <c r="O29" s="98"/>
    </row>
    <row r="30" spans="1:15" s="85" customFormat="1" ht="21.75" x14ac:dyDescent="0.5">
      <c r="A30" s="98"/>
      <c r="B30" s="275"/>
      <c r="C30" s="275"/>
      <c r="D30" s="275"/>
      <c r="E30" s="275"/>
      <c r="F30" s="275"/>
      <c r="G30" s="275"/>
      <c r="H30" s="275" t="s">
        <v>115</v>
      </c>
      <c r="I30" s="275"/>
      <c r="J30" s="275"/>
      <c r="K30" s="275"/>
      <c r="L30" s="279"/>
      <c r="M30" s="279"/>
      <c r="N30" s="279"/>
      <c r="O30" s="98"/>
    </row>
    <row r="31" spans="1:15" s="85" customFormat="1" ht="21.75" x14ac:dyDescent="0.5">
      <c r="A31" s="98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7"/>
      <c r="M31" s="97"/>
      <c r="N31" s="97"/>
      <c r="O31" s="98"/>
    </row>
    <row r="32" spans="1:15" ht="33.75" customHeight="1" x14ac:dyDescent="0.55000000000000004">
      <c r="B32" s="99" t="s">
        <v>64</v>
      </c>
      <c r="C32" s="99"/>
      <c r="D32" s="99"/>
      <c r="E32" s="99"/>
      <c r="F32" s="99"/>
      <c r="G32" s="99"/>
      <c r="H32" s="100"/>
      <c r="M32" s="64"/>
    </row>
    <row r="33" spans="2:13" s="85" customFormat="1" x14ac:dyDescent="0.55000000000000004">
      <c r="B33" s="64" t="s">
        <v>65</v>
      </c>
      <c r="E33" s="64"/>
      <c r="M33" s="101"/>
    </row>
    <row r="34" spans="2:13" s="85" customFormat="1" ht="26.25" customHeight="1" x14ac:dyDescent="0.5"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M34" s="101"/>
    </row>
    <row r="35" spans="2:13" s="85" customFormat="1" ht="26.25" customHeight="1" x14ac:dyDescent="0.5"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M35" s="101"/>
    </row>
  </sheetData>
  <mergeCells count="52">
    <mergeCell ref="A9:A10"/>
    <mergeCell ref="B9:J10"/>
    <mergeCell ref="L9:L10"/>
    <mergeCell ref="N9:N10"/>
    <mergeCell ref="A2:N2"/>
    <mergeCell ref="B4:C4"/>
    <mergeCell ref="D4:K4"/>
    <mergeCell ref="M4:N4"/>
    <mergeCell ref="H6:N6"/>
    <mergeCell ref="L7:N7"/>
    <mergeCell ref="B11:J11"/>
    <mergeCell ref="B12:J12"/>
    <mergeCell ref="B13:J13"/>
    <mergeCell ref="B14:J14"/>
    <mergeCell ref="B15:H15"/>
    <mergeCell ref="I15:J15"/>
    <mergeCell ref="B23:G23"/>
    <mergeCell ref="H23:K23"/>
    <mergeCell ref="L23:N23"/>
    <mergeCell ref="B16:H16"/>
    <mergeCell ref="I16:J16"/>
    <mergeCell ref="B17:H17"/>
    <mergeCell ref="I17:J17"/>
    <mergeCell ref="B18:H18"/>
    <mergeCell ref="I18:J18"/>
    <mergeCell ref="A19:L19"/>
    <mergeCell ref="A20:K20"/>
    <mergeCell ref="B21:N21"/>
    <mergeCell ref="B24:G24"/>
    <mergeCell ref="H24:K24"/>
    <mergeCell ref="L24:N24"/>
    <mergeCell ref="B25:G25"/>
    <mergeCell ref="H25:K25"/>
    <mergeCell ref="L25:N25"/>
    <mergeCell ref="L29:N29"/>
    <mergeCell ref="B30:G30"/>
    <mergeCell ref="H30:K30"/>
    <mergeCell ref="L30:N30"/>
    <mergeCell ref="B26:G26"/>
    <mergeCell ref="H26:K26"/>
    <mergeCell ref="L26:N26"/>
    <mergeCell ref="B27:G27"/>
    <mergeCell ref="H27:K27"/>
    <mergeCell ref="B28:G28"/>
    <mergeCell ref="H28:K28"/>
    <mergeCell ref="L28:N28"/>
    <mergeCell ref="B34:G34"/>
    <mergeCell ref="H34:K34"/>
    <mergeCell ref="B35:G35"/>
    <mergeCell ref="H35:K35"/>
    <mergeCell ref="B29:G29"/>
    <mergeCell ref="H29:K29"/>
  </mergeCells>
  <pageMargins left="0.23622047244094491" right="0.23622047244094491" top="0.55118110236220474" bottom="0.55118110236220474" header="0.31496062992125984" footer="0.31496062992125984"/>
  <pageSetup paperSize="9" scale="97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0C41-0605-463D-A4C9-02868D2E98CE}">
  <sheetPr>
    <tabColor rgb="FF00B0F0"/>
    <pageSetUpPr fitToPage="1"/>
  </sheetPr>
  <dimension ref="A1:AA34"/>
  <sheetViews>
    <sheetView zoomScale="90" zoomScaleNormal="90" zoomScaleSheetLayoutView="85" workbookViewId="0">
      <selection activeCell="C3" sqref="C3"/>
    </sheetView>
  </sheetViews>
  <sheetFormatPr defaultColWidth="10.28515625" defaultRowHeight="24" x14ac:dyDescent="0.55000000000000004"/>
  <cols>
    <col min="1" max="1" width="9.140625" style="102" customWidth="1"/>
    <col min="2" max="2" width="10.5703125" style="102" customWidth="1"/>
    <col min="3" max="3" width="7.7109375" style="102" customWidth="1"/>
    <col min="4" max="4" width="4.140625" style="102" customWidth="1"/>
    <col min="5" max="5" width="13.140625" style="102" customWidth="1"/>
    <col min="6" max="6" width="6.7109375" style="102" customWidth="1"/>
    <col min="7" max="7" width="13.140625" style="102" customWidth="1"/>
    <col min="8" max="8" width="3.140625" style="102" customWidth="1"/>
    <col min="9" max="9" width="12.7109375" style="102" customWidth="1"/>
    <col min="10" max="10" width="8.7109375" style="174" customWidth="1"/>
    <col min="11" max="11" width="8" style="102" customWidth="1"/>
    <col min="12" max="12" width="8.28515625" style="102" customWidth="1"/>
    <col min="13" max="13" width="12.85546875" style="102" hidden="1" customWidth="1"/>
    <col min="14" max="15" width="10.28515625" style="102" hidden="1" customWidth="1"/>
    <col min="16" max="16" width="20.85546875" style="102" hidden="1" customWidth="1"/>
    <col min="17" max="17" width="13.28515625" style="102" hidden="1" customWidth="1"/>
    <col min="18" max="20" width="10.28515625" style="102" hidden="1" customWidth="1"/>
    <col min="21" max="21" width="23" style="103" hidden="1" customWidth="1"/>
    <col min="22" max="23" width="10.28515625" style="102" hidden="1" customWidth="1"/>
    <col min="24" max="24" width="23.140625" style="102" hidden="1" customWidth="1"/>
    <col min="25" max="25" width="16.42578125" style="102" hidden="1" customWidth="1"/>
    <col min="26" max="26" width="0.28515625" style="102" hidden="1" customWidth="1"/>
    <col min="27" max="27" width="10.28515625" style="102" hidden="1" customWidth="1"/>
    <col min="28" max="29" width="10.28515625" style="102" customWidth="1"/>
    <col min="30" max="256" width="10.28515625" style="102"/>
    <col min="257" max="257" width="9.140625" style="102" customWidth="1"/>
    <col min="258" max="258" width="10.5703125" style="102" customWidth="1"/>
    <col min="259" max="259" width="7.7109375" style="102" customWidth="1"/>
    <col min="260" max="260" width="4.140625" style="102" customWidth="1"/>
    <col min="261" max="261" width="13.140625" style="102" customWidth="1"/>
    <col min="262" max="262" width="6.7109375" style="102" customWidth="1"/>
    <col min="263" max="263" width="13.140625" style="102" customWidth="1"/>
    <col min="264" max="264" width="3.140625" style="102" customWidth="1"/>
    <col min="265" max="265" width="12.7109375" style="102" customWidth="1"/>
    <col min="266" max="266" width="8.7109375" style="102" customWidth="1"/>
    <col min="267" max="267" width="8" style="102" customWidth="1"/>
    <col min="268" max="268" width="8.28515625" style="102" customWidth="1"/>
    <col min="269" max="281" width="0" style="102" hidden="1" customWidth="1"/>
    <col min="282" max="282" width="0.28515625" style="102" customWidth="1"/>
    <col min="283" max="512" width="10.28515625" style="102"/>
    <col min="513" max="513" width="9.140625" style="102" customWidth="1"/>
    <col min="514" max="514" width="10.5703125" style="102" customWidth="1"/>
    <col min="515" max="515" width="7.7109375" style="102" customWidth="1"/>
    <col min="516" max="516" width="4.140625" style="102" customWidth="1"/>
    <col min="517" max="517" width="13.140625" style="102" customWidth="1"/>
    <col min="518" max="518" width="6.7109375" style="102" customWidth="1"/>
    <col min="519" max="519" width="13.140625" style="102" customWidth="1"/>
    <col min="520" max="520" width="3.140625" style="102" customWidth="1"/>
    <col min="521" max="521" width="12.7109375" style="102" customWidth="1"/>
    <col min="522" max="522" width="8.7109375" style="102" customWidth="1"/>
    <col min="523" max="523" width="8" style="102" customWidth="1"/>
    <col min="524" max="524" width="8.28515625" style="102" customWidth="1"/>
    <col min="525" max="537" width="0" style="102" hidden="1" customWidth="1"/>
    <col min="538" max="538" width="0.28515625" style="102" customWidth="1"/>
    <col min="539" max="768" width="10.28515625" style="102"/>
    <col min="769" max="769" width="9.140625" style="102" customWidth="1"/>
    <col min="770" max="770" width="10.5703125" style="102" customWidth="1"/>
    <col min="771" max="771" width="7.7109375" style="102" customWidth="1"/>
    <col min="772" max="772" width="4.140625" style="102" customWidth="1"/>
    <col min="773" max="773" width="13.140625" style="102" customWidth="1"/>
    <col min="774" max="774" width="6.7109375" style="102" customWidth="1"/>
    <col min="775" max="775" width="13.140625" style="102" customWidth="1"/>
    <col min="776" max="776" width="3.140625" style="102" customWidth="1"/>
    <col min="777" max="777" width="12.7109375" style="102" customWidth="1"/>
    <col min="778" max="778" width="8.7109375" style="102" customWidth="1"/>
    <col min="779" max="779" width="8" style="102" customWidth="1"/>
    <col min="780" max="780" width="8.28515625" style="102" customWidth="1"/>
    <col min="781" max="793" width="0" style="102" hidden="1" customWidth="1"/>
    <col min="794" max="794" width="0.28515625" style="102" customWidth="1"/>
    <col min="795" max="1024" width="10.28515625" style="102"/>
    <col min="1025" max="1025" width="9.140625" style="102" customWidth="1"/>
    <col min="1026" max="1026" width="10.5703125" style="102" customWidth="1"/>
    <col min="1027" max="1027" width="7.7109375" style="102" customWidth="1"/>
    <col min="1028" max="1028" width="4.140625" style="102" customWidth="1"/>
    <col min="1029" max="1029" width="13.140625" style="102" customWidth="1"/>
    <col min="1030" max="1030" width="6.7109375" style="102" customWidth="1"/>
    <col min="1031" max="1031" width="13.140625" style="102" customWidth="1"/>
    <col min="1032" max="1032" width="3.140625" style="102" customWidth="1"/>
    <col min="1033" max="1033" width="12.7109375" style="102" customWidth="1"/>
    <col min="1034" max="1034" width="8.7109375" style="102" customWidth="1"/>
    <col min="1035" max="1035" width="8" style="102" customWidth="1"/>
    <col min="1036" max="1036" width="8.28515625" style="102" customWidth="1"/>
    <col min="1037" max="1049" width="0" style="102" hidden="1" customWidth="1"/>
    <col min="1050" max="1050" width="0.28515625" style="102" customWidth="1"/>
    <col min="1051" max="1280" width="10.28515625" style="102"/>
    <col min="1281" max="1281" width="9.140625" style="102" customWidth="1"/>
    <col min="1282" max="1282" width="10.5703125" style="102" customWidth="1"/>
    <col min="1283" max="1283" width="7.7109375" style="102" customWidth="1"/>
    <col min="1284" max="1284" width="4.140625" style="102" customWidth="1"/>
    <col min="1285" max="1285" width="13.140625" style="102" customWidth="1"/>
    <col min="1286" max="1286" width="6.7109375" style="102" customWidth="1"/>
    <col min="1287" max="1287" width="13.140625" style="102" customWidth="1"/>
    <col min="1288" max="1288" width="3.140625" style="102" customWidth="1"/>
    <col min="1289" max="1289" width="12.7109375" style="102" customWidth="1"/>
    <col min="1290" max="1290" width="8.7109375" style="102" customWidth="1"/>
    <col min="1291" max="1291" width="8" style="102" customWidth="1"/>
    <col min="1292" max="1292" width="8.28515625" style="102" customWidth="1"/>
    <col min="1293" max="1305" width="0" style="102" hidden="1" customWidth="1"/>
    <col min="1306" max="1306" width="0.28515625" style="102" customWidth="1"/>
    <col min="1307" max="1536" width="10.28515625" style="102"/>
    <col min="1537" max="1537" width="9.140625" style="102" customWidth="1"/>
    <col min="1538" max="1538" width="10.5703125" style="102" customWidth="1"/>
    <col min="1539" max="1539" width="7.7109375" style="102" customWidth="1"/>
    <col min="1540" max="1540" width="4.140625" style="102" customWidth="1"/>
    <col min="1541" max="1541" width="13.140625" style="102" customWidth="1"/>
    <col min="1542" max="1542" width="6.7109375" style="102" customWidth="1"/>
    <col min="1543" max="1543" width="13.140625" style="102" customWidth="1"/>
    <col min="1544" max="1544" width="3.140625" style="102" customWidth="1"/>
    <col min="1545" max="1545" width="12.7109375" style="102" customWidth="1"/>
    <col min="1546" max="1546" width="8.7109375" style="102" customWidth="1"/>
    <col min="1547" max="1547" width="8" style="102" customWidth="1"/>
    <col min="1548" max="1548" width="8.28515625" style="102" customWidth="1"/>
    <col min="1549" max="1561" width="0" style="102" hidden="1" customWidth="1"/>
    <col min="1562" max="1562" width="0.28515625" style="102" customWidth="1"/>
    <col min="1563" max="1792" width="10.28515625" style="102"/>
    <col min="1793" max="1793" width="9.140625" style="102" customWidth="1"/>
    <col min="1794" max="1794" width="10.5703125" style="102" customWidth="1"/>
    <col min="1795" max="1795" width="7.7109375" style="102" customWidth="1"/>
    <col min="1796" max="1796" width="4.140625" style="102" customWidth="1"/>
    <col min="1797" max="1797" width="13.140625" style="102" customWidth="1"/>
    <col min="1798" max="1798" width="6.7109375" style="102" customWidth="1"/>
    <col min="1799" max="1799" width="13.140625" style="102" customWidth="1"/>
    <col min="1800" max="1800" width="3.140625" style="102" customWidth="1"/>
    <col min="1801" max="1801" width="12.7109375" style="102" customWidth="1"/>
    <col min="1802" max="1802" width="8.7109375" style="102" customWidth="1"/>
    <col min="1803" max="1803" width="8" style="102" customWidth="1"/>
    <col min="1804" max="1804" width="8.28515625" style="102" customWidth="1"/>
    <col min="1805" max="1817" width="0" style="102" hidden="1" customWidth="1"/>
    <col min="1818" max="1818" width="0.28515625" style="102" customWidth="1"/>
    <col min="1819" max="2048" width="10.28515625" style="102"/>
    <col min="2049" max="2049" width="9.140625" style="102" customWidth="1"/>
    <col min="2050" max="2050" width="10.5703125" style="102" customWidth="1"/>
    <col min="2051" max="2051" width="7.7109375" style="102" customWidth="1"/>
    <col min="2052" max="2052" width="4.140625" style="102" customWidth="1"/>
    <col min="2053" max="2053" width="13.140625" style="102" customWidth="1"/>
    <col min="2054" max="2054" width="6.7109375" style="102" customWidth="1"/>
    <col min="2055" max="2055" width="13.140625" style="102" customWidth="1"/>
    <col min="2056" max="2056" width="3.140625" style="102" customWidth="1"/>
    <col min="2057" max="2057" width="12.7109375" style="102" customWidth="1"/>
    <col min="2058" max="2058" width="8.7109375" style="102" customWidth="1"/>
    <col min="2059" max="2059" width="8" style="102" customWidth="1"/>
    <col min="2060" max="2060" width="8.28515625" style="102" customWidth="1"/>
    <col min="2061" max="2073" width="0" style="102" hidden="1" customWidth="1"/>
    <col min="2074" max="2074" width="0.28515625" style="102" customWidth="1"/>
    <col min="2075" max="2304" width="10.28515625" style="102"/>
    <col min="2305" max="2305" width="9.140625" style="102" customWidth="1"/>
    <col min="2306" max="2306" width="10.5703125" style="102" customWidth="1"/>
    <col min="2307" max="2307" width="7.7109375" style="102" customWidth="1"/>
    <col min="2308" max="2308" width="4.140625" style="102" customWidth="1"/>
    <col min="2309" max="2309" width="13.140625" style="102" customWidth="1"/>
    <col min="2310" max="2310" width="6.7109375" style="102" customWidth="1"/>
    <col min="2311" max="2311" width="13.140625" style="102" customWidth="1"/>
    <col min="2312" max="2312" width="3.140625" style="102" customWidth="1"/>
    <col min="2313" max="2313" width="12.7109375" style="102" customWidth="1"/>
    <col min="2314" max="2314" width="8.7109375" style="102" customWidth="1"/>
    <col min="2315" max="2315" width="8" style="102" customWidth="1"/>
    <col min="2316" max="2316" width="8.28515625" style="102" customWidth="1"/>
    <col min="2317" max="2329" width="0" style="102" hidden="1" customWidth="1"/>
    <col min="2330" max="2330" width="0.28515625" style="102" customWidth="1"/>
    <col min="2331" max="2560" width="10.28515625" style="102"/>
    <col min="2561" max="2561" width="9.140625" style="102" customWidth="1"/>
    <col min="2562" max="2562" width="10.5703125" style="102" customWidth="1"/>
    <col min="2563" max="2563" width="7.7109375" style="102" customWidth="1"/>
    <col min="2564" max="2564" width="4.140625" style="102" customWidth="1"/>
    <col min="2565" max="2565" width="13.140625" style="102" customWidth="1"/>
    <col min="2566" max="2566" width="6.7109375" style="102" customWidth="1"/>
    <col min="2567" max="2567" width="13.140625" style="102" customWidth="1"/>
    <col min="2568" max="2568" width="3.140625" style="102" customWidth="1"/>
    <col min="2569" max="2569" width="12.7109375" style="102" customWidth="1"/>
    <col min="2570" max="2570" width="8.7109375" style="102" customWidth="1"/>
    <col min="2571" max="2571" width="8" style="102" customWidth="1"/>
    <col min="2572" max="2572" width="8.28515625" style="102" customWidth="1"/>
    <col min="2573" max="2585" width="0" style="102" hidden="1" customWidth="1"/>
    <col min="2586" max="2586" width="0.28515625" style="102" customWidth="1"/>
    <col min="2587" max="2816" width="10.28515625" style="102"/>
    <col min="2817" max="2817" width="9.140625" style="102" customWidth="1"/>
    <col min="2818" max="2818" width="10.5703125" style="102" customWidth="1"/>
    <col min="2819" max="2819" width="7.7109375" style="102" customWidth="1"/>
    <col min="2820" max="2820" width="4.140625" style="102" customWidth="1"/>
    <col min="2821" max="2821" width="13.140625" style="102" customWidth="1"/>
    <col min="2822" max="2822" width="6.7109375" style="102" customWidth="1"/>
    <col min="2823" max="2823" width="13.140625" style="102" customWidth="1"/>
    <col min="2824" max="2824" width="3.140625" style="102" customWidth="1"/>
    <col min="2825" max="2825" width="12.7109375" style="102" customWidth="1"/>
    <col min="2826" max="2826" width="8.7109375" style="102" customWidth="1"/>
    <col min="2827" max="2827" width="8" style="102" customWidth="1"/>
    <col min="2828" max="2828" width="8.28515625" style="102" customWidth="1"/>
    <col min="2829" max="2841" width="0" style="102" hidden="1" customWidth="1"/>
    <col min="2842" max="2842" width="0.28515625" style="102" customWidth="1"/>
    <col min="2843" max="3072" width="10.28515625" style="102"/>
    <col min="3073" max="3073" width="9.140625" style="102" customWidth="1"/>
    <col min="3074" max="3074" width="10.5703125" style="102" customWidth="1"/>
    <col min="3075" max="3075" width="7.7109375" style="102" customWidth="1"/>
    <col min="3076" max="3076" width="4.140625" style="102" customWidth="1"/>
    <col min="3077" max="3077" width="13.140625" style="102" customWidth="1"/>
    <col min="3078" max="3078" width="6.7109375" style="102" customWidth="1"/>
    <col min="3079" max="3079" width="13.140625" style="102" customWidth="1"/>
    <col min="3080" max="3080" width="3.140625" style="102" customWidth="1"/>
    <col min="3081" max="3081" width="12.7109375" style="102" customWidth="1"/>
    <col min="3082" max="3082" width="8.7109375" style="102" customWidth="1"/>
    <col min="3083" max="3083" width="8" style="102" customWidth="1"/>
    <col min="3084" max="3084" width="8.28515625" style="102" customWidth="1"/>
    <col min="3085" max="3097" width="0" style="102" hidden="1" customWidth="1"/>
    <col min="3098" max="3098" width="0.28515625" style="102" customWidth="1"/>
    <col min="3099" max="3328" width="10.28515625" style="102"/>
    <col min="3329" max="3329" width="9.140625" style="102" customWidth="1"/>
    <col min="3330" max="3330" width="10.5703125" style="102" customWidth="1"/>
    <col min="3331" max="3331" width="7.7109375" style="102" customWidth="1"/>
    <col min="3332" max="3332" width="4.140625" style="102" customWidth="1"/>
    <col min="3333" max="3333" width="13.140625" style="102" customWidth="1"/>
    <col min="3334" max="3334" width="6.7109375" style="102" customWidth="1"/>
    <col min="3335" max="3335" width="13.140625" style="102" customWidth="1"/>
    <col min="3336" max="3336" width="3.140625" style="102" customWidth="1"/>
    <col min="3337" max="3337" width="12.7109375" style="102" customWidth="1"/>
    <col min="3338" max="3338" width="8.7109375" style="102" customWidth="1"/>
    <col min="3339" max="3339" width="8" style="102" customWidth="1"/>
    <col min="3340" max="3340" width="8.28515625" style="102" customWidth="1"/>
    <col min="3341" max="3353" width="0" style="102" hidden="1" customWidth="1"/>
    <col min="3354" max="3354" width="0.28515625" style="102" customWidth="1"/>
    <col min="3355" max="3584" width="10.28515625" style="102"/>
    <col min="3585" max="3585" width="9.140625" style="102" customWidth="1"/>
    <col min="3586" max="3586" width="10.5703125" style="102" customWidth="1"/>
    <col min="3587" max="3587" width="7.7109375" style="102" customWidth="1"/>
    <col min="3588" max="3588" width="4.140625" style="102" customWidth="1"/>
    <col min="3589" max="3589" width="13.140625" style="102" customWidth="1"/>
    <col min="3590" max="3590" width="6.7109375" style="102" customWidth="1"/>
    <col min="3591" max="3591" width="13.140625" style="102" customWidth="1"/>
    <col min="3592" max="3592" width="3.140625" style="102" customWidth="1"/>
    <col min="3593" max="3593" width="12.7109375" style="102" customWidth="1"/>
    <col min="3594" max="3594" width="8.7109375" style="102" customWidth="1"/>
    <col min="3595" max="3595" width="8" style="102" customWidth="1"/>
    <col min="3596" max="3596" width="8.28515625" style="102" customWidth="1"/>
    <col min="3597" max="3609" width="0" style="102" hidden="1" customWidth="1"/>
    <col min="3610" max="3610" width="0.28515625" style="102" customWidth="1"/>
    <col min="3611" max="3840" width="10.28515625" style="102"/>
    <col min="3841" max="3841" width="9.140625" style="102" customWidth="1"/>
    <col min="3842" max="3842" width="10.5703125" style="102" customWidth="1"/>
    <col min="3843" max="3843" width="7.7109375" style="102" customWidth="1"/>
    <col min="3844" max="3844" width="4.140625" style="102" customWidth="1"/>
    <col min="3845" max="3845" width="13.140625" style="102" customWidth="1"/>
    <col min="3846" max="3846" width="6.7109375" style="102" customWidth="1"/>
    <col min="3847" max="3847" width="13.140625" style="102" customWidth="1"/>
    <col min="3848" max="3848" width="3.140625" style="102" customWidth="1"/>
    <col min="3849" max="3849" width="12.7109375" style="102" customWidth="1"/>
    <col min="3850" max="3850" width="8.7109375" style="102" customWidth="1"/>
    <col min="3851" max="3851" width="8" style="102" customWidth="1"/>
    <col min="3852" max="3852" width="8.28515625" style="102" customWidth="1"/>
    <col min="3853" max="3865" width="0" style="102" hidden="1" customWidth="1"/>
    <col min="3866" max="3866" width="0.28515625" style="102" customWidth="1"/>
    <col min="3867" max="4096" width="10.28515625" style="102"/>
    <col min="4097" max="4097" width="9.140625" style="102" customWidth="1"/>
    <col min="4098" max="4098" width="10.5703125" style="102" customWidth="1"/>
    <col min="4099" max="4099" width="7.7109375" style="102" customWidth="1"/>
    <col min="4100" max="4100" width="4.140625" style="102" customWidth="1"/>
    <col min="4101" max="4101" width="13.140625" style="102" customWidth="1"/>
    <col min="4102" max="4102" width="6.7109375" style="102" customWidth="1"/>
    <col min="4103" max="4103" width="13.140625" style="102" customWidth="1"/>
    <col min="4104" max="4104" width="3.140625" style="102" customWidth="1"/>
    <col min="4105" max="4105" width="12.7109375" style="102" customWidth="1"/>
    <col min="4106" max="4106" width="8.7109375" style="102" customWidth="1"/>
    <col min="4107" max="4107" width="8" style="102" customWidth="1"/>
    <col min="4108" max="4108" width="8.28515625" style="102" customWidth="1"/>
    <col min="4109" max="4121" width="0" style="102" hidden="1" customWidth="1"/>
    <col min="4122" max="4122" width="0.28515625" style="102" customWidth="1"/>
    <col min="4123" max="4352" width="10.28515625" style="102"/>
    <col min="4353" max="4353" width="9.140625" style="102" customWidth="1"/>
    <col min="4354" max="4354" width="10.5703125" style="102" customWidth="1"/>
    <col min="4355" max="4355" width="7.7109375" style="102" customWidth="1"/>
    <col min="4356" max="4356" width="4.140625" style="102" customWidth="1"/>
    <col min="4357" max="4357" width="13.140625" style="102" customWidth="1"/>
    <col min="4358" max="4358" width="6.7109375" style="102" customWidth="1"/>
    <col min="4359" max="4359" width="13.140625" style="102" customWidth="1"/>
    <col min="4360" max="4360" width="3.140625" style="102" customWidth="1"/>
    <col min="4361" max="4361" width="12.7109375" style="102" customWidth="1"/>
    <col min="4362" max="4362" width="8.7109375" style="102" customWidth="1"/>
    <col min="4363" max="4363" width="8" style="102" customWidth="1"/>
    <col min="4364" max="4364" width="8.28515625" style="102" customWidth="1"/>
    <col min="4365" max="4377" width="0" style="102" hidden="1" customWidth="1"/>
    <col min="4378" max="4378" width="0.28515625" style="102" customWidth="1"/>
    <col min="4379" max="4608" width="10.28515625" style="102"/>
    <col min="4609" max="4609" width="9.140625" style="102" customWidth="1"/>
    <col min="4610" max="4610" width="10.5703125" style="102" customWidth="1"/>
    <col min="4611" max="4611" width="7.7109375" style="102" customWidth="1"/>
    <col min="4612" max="4612" width="4.140625" style="102" customWidth="1"/>
    <col min="4613" max="4613" width="13.140625" style="102" customWidth="1"/>
    <col min="4614" max="4614" width="6.7109375" style="102" customWidth="1"/>
    <col min="4615" max="4615" width="13.140625" style="102" customWidth="1"/>
    <col min="4616" max="4616" width="3.140625" style="102" customWidth="1"/>
    <col min="4617" max="4617" width="12.7109375" style="102" customWidth="1"/>
    <col min="4618" max="4618" width="8.7109375" style="102" customWidth="1"/>
    <col min="4619" max="4619" width="8" style="102" customWidth="1"/>
    <col min="4620" max="4620" width="8.28515625" style="102" customWidth="1"/>
    <col min="4621" max="4633" width="0" style="102" hidden="1" customWidth="1"/>
    <col min="4634" max="4634" width="0.28515625" style="102" customWidth="1"/>
    <col min="4635" max="4864" width="10.28515625" style="102"/>
    <col min="4865" max="4865" width="9.140625" style="102" customWidth="1"/>
    <col min="4866" max="4866" width="10.5703125" style="102" customWidth="1"/>
    <col min="4867" max="4867" width="7.7109375" style="102" customWidth="1"/>
    <col min="4868" max="4868" width="4.140625" style="102" customWidth="1"/>
    <col min="4869" max="4869" width="13.140625" style="102" customWidth="1"/>
    <col min="4870" max="4870" width="6.7109375" style="102" customWidth="1"/>
    <col min="4871" max="4871" width="13.140625" style="102" customWidth="1"/>
    <col min="4872" max="4872" width="3.140625" style="102" customWidth="1"/>
    <col min="4873" max="4873" width="12.7109375" style="102" customWidth="1"/>
    <col min="4874" max="4874" width="8.7109375" style="102" customWidth="1"/>
    <col min="4875" max="4875" width="8" style="102" customWidth="1"/>
    <col min="4876" max="4876" width="8.28515625" style="102" customWidth="1"/>
    <col min="4877" max="4889" width="0" style="102" hidden="1" customWidth="1"/>
    <col min="4890" max="4890" width="0.28515625" style="102" customWidth="1"/>
    <col min="4891" max="5120" width="10.28515625" style="102"/>
    <col min="5121" max="5121" width="9.140625" style="102" customWidth="1"/>
    <col min="5122" max="5122" width="10.5703125" style="102" customWidth="1"/>
    <col min="5123" max="5123" width="7.7109375" style="102" customWidth="1"/>
    <col min="5124" max="5124" width="4.140625" style="102" customWidth="1"/>
    <col min="5125" max="5125" width="13.140625" style="102" customWidth="1"/>
    <col min="5126" max="5126" width="6.7109375" style="102" customWidth="1"/>
    <col min="5127" max="5127" width="13.140625" style="102" customWidth="1"/>
    <col min="5128" max="5128" width="3.140625" style="102" customWidth="1"/>
    <col min="5129" max="5129" width="12.7109375" style="102" customWidth="1"/>
    <col min="5130" max="5130" width="8.7109375" style="102" customWidth="1"/>
    <col min="5131" max="5131" width="8" style="102" customWidth="1"/>
    <col min="5132" max="5132" width="8.28515625" style="102" customWidth="1"/>
    <col min="5133" max="5145" width="0" style="102" hidden="1" customWidth="1"/>
    <col min="5146" max="5146" width="0.28515625" style="102" customWidth="1"/>
    <col min="5147" max="5376" width="10.28515625" style="102"/>
    <col min="5377" max="5377" width="9.140625" style="102" customWidth="1"/>
    <col min="5378" max="5378" width="10.5703125" style="102" customWidth="1"/>
    <col min="5379" max="5379" width="7.7109375" style="102" customWidth="1"/>
    <col min="5380" max="5380" width="4.140625" style="102" customWidth="1"/>
    <col min="5381" max="5381" width="13.140625" style="102" customWidth="1"/>
    <col min="5382" max="5382" width="6.7109375" style="102" customWidth="1"/>
    <col min="5383" max="5383" width="13.140625" style="102" customWidth="1"/>
    <col min="5384" max="5384" width="3.140625" style="102" customWidth="1"/>
    <col min="5385" max="5385" width="12.7109375" style="102" customWidth="1"/>
    <col min="5386" max="5386" width="8.7109375" style="102" customWidth="1"/>
    <col min="5387" max="5387" width="8" style="102" customWidth="1"/>
    <col min="5388" max="5388" width="8.28515625" style="102" customWidth="1"/>
    <col min="5389" max="5401" width="0" style="102" hidden="1" customWidth="1"/>
    <col min="5402" max="5402" width="0.28515625" style="102" customWidth="1"/>
    <col min="5403" max="5632" width="10.28515625" style="102"/>
    <col min="5633" max="5633" width="9.140625" style="102" customWidth="1"/>
    <col min="5634" max="5634" width="10.5703125" style="102" customWidth="1"/>
    <col min="5635" max="5635" width="7.7109375" style="102" customWidth="1"/>
    <col min="5636" max="5636" width="4.140625" style="102" customWidth="1"/>
    <col min="5637" max="5637" width="13.140625" style="102" customWidth="1"/>
    <col min="5638" max="5638" width="6.7109375" style="102" customWidth="1"/>
    <col min="5639" max="5639" width="13.140625" style="102" customWidth="1"/>
    <col min="5640" max="5640" width="3.140625" style="102" customWidth="1"/>
    <col min="5641" max="5641" width="12.7109375" style="102" customWidth="1"/>
    <col min="5642" max="5642" width="8.7109375" style="102" customWidth="1"/>
    <col min="5643" max="5643" width="8" style="102" customWidth="1"/>
    <col min="5644" max="5644" width="8.28515625" style="102" customWidth="1"/>
    <col min="5645" max="5657" width="0" style="102" hidden="1" customWidth="1"/>
    <col min="5658" max="5658" width="0.28515625" style="102" customWidth="1"/>
    <col min="5659" max="5888" width="10.28515625" style="102"/>
    <col min="5889" max="5889" width="9.140625" style="102" customWidth="1"/>
    <col min="5890" max="5890" width="10.5703125" style="102" customWidth="1"/>
    <col min="5891" max="5891" width="7.7109375" style="102" customWidth="1"/>
    <col min="5892" max="5892" width="4.140625" style="102" customWidth="1"/>
    <col min="5893" max="5893" width="13.140625" style="102" customWidth="1"/>
    <col min="5894" max="5894" width="6.7109375" style="102" customWidth="1"/>
    <col min="5895" max="5895" width="13.140625" style="102" customWidth="1"/>
    <col min="5896" max="5896" width="3.140625" style="102" customWidth="1"/>
    <col min="5897" max="5897" width="12.7109375" style="102" customWidth="1"/>
    <col min="5898" max="5898" width="8.7109375" style="102" customWidth="1"/>
    <col min="5899" max="5899" width="8" style="102" customWidth="1"/>
    <col min="5900" max="5900" width="8.28515625" style="102" customWidth="1"/>
    <col min="5901" max="5913" width="0" style="102" hidden="1" customWidth="1"/>
    <col min="5914" max="5914" width="0.28515625" style="102" customWidth="1"/>
    <col min="5915" max="6144" width="10.28515625" style="102"/>
    <col min="6145" max="6145" width="9.140625" style="102" customWidth="1"/>
    <col min="6146" max="6146" width="10.5703125" style="102" customWidth="1"/>
    <col min="6147" max="6147" width="7.7109375" style="102" customWidth="1"/>
    <col min="6148" max="6148" width="4.140625" style="102" customWidth="1"/>
    <col min="6149" max="6149" width="13.140625" style="102" customWidth="1"/>
    <col min="6150" max="6150" width="6.7109375" style="102" customWidth="1"/>
    <col min="6151" max="6151" width="13.140625" style="102" customWidth="1"/>
    <col min="6152" max="6152" width="3.140625" style="102" customWidth="1"/>
    <col min="6153" max="6153" width="12.7109375" style="102" customWidth="1"/>
    <col min="6154" max="6154" width="8.7109375" style="102" customWidth="1"/>
    <col min="6155" max="6155" width="8" style="102" customWidth="1"/>
    <col min="6156" max="6156" width="8.28515625" style="102" customWidth="1"/>
    <col min="6157" max="6169" width="0" style="102" hidden="1" customWidth="1"/>
    <col min="6170" max="6170" width="0.28515625" style="102" customWidth="1"/>
    <col min="6171" max="6400" width="10.28515625" style="102"/>
    <col min="6401" max="6401" width="9.140625" style="102" customWidth="1"/>
    <col min="6402" max="6402" width="10.5703125" style="102" customWidth="1"/>
    <col min="6403" max="6403" width="7.7109375" style="102" customWidth="1"/>
    <col min="6404" max="6404" width="4.140625" style="102" customWidth="1"/>
    <col min="6405" max="6405" width="13.140625" style="102" customWidth="1"/>
    <col min="6406" max="6406" width="6.7109375" style="102" customWidth="1"/>
    <col min="6407" max="6407" width="13.140625" style="102" customWidth="1"/>
    <col min="6408" max="6408" width="3.140625" style="102" customWidth="1"/>
    <col min="6409" max="6409" width="12.7109375" style="102" customWidth="1"/>
    <col min="6410" max="6410" width="8.7109375" style="102" customWidth="1"/>
    <col min="6411" max="6411" width="8" style="102" customWidth="1"/>
    <col min="6412" max="6412" width="8.28515625" style="102" customWidth="1"/>
    <col min="6413" max="6425" width="0" style="102" hidden="1" customWidth="1"/>
    <col min="6426" max="6426" width="0.28515625" style="102" customWidth="1"/>
    <col min="6427" max="6656" width="10.28515625" style="102"/>
    <col min="6657" max="6657" width="9.140625" style="102" customWidth="1"/>
    <col min="6658" max="6658" width="10.5703125" style="102" customWidth="1"/>
    <col min="6659" max="6659" width="7.7109375" style="102" customWidth="1"/>
    <col min="6660" max="6660" width="4.140625" style="102" customWidth="1"/>
    <col min="6661" max="6661" width="13.140625" style="102" customWidth="1"/>
    <col min="6662" max="6662" width="6.7109375" style="102" customWidth="1"/>
    <col min="6663" max="6663" width="13.140625" style="102" customWidth="1"/>
    <col min="6664" max="6664" width="3.140625" style="102" customWidth="1"/>
    <col min="6665" max="6665" width="12.7109375" style="102" customWidth="1"/>
    <col min="6666" max="6666" width="8.7109375" style="102" customWidth="1"/>
    <col min="6667" max="6667" width="8" style="102" customWidth="1"/>
    <col min="6668" max="6668" width="8.28515625" style="102" customWidth="1"/>
    <col min="6669" max="6681" width="0" style="102" hidden="1" customWidth="1"/>
    <col min="6682" max="6682" width="0.28515625" style="102" customWidth="1"/>
    <col min="6683" max="6912" width="10.28515625" style="102"/>
    <col min="6913" max="6913" width="9.140625" style="102" customWidth="1"/>
    <col min="6914" max="6914" width="10.5703125" style="102" customWidth="1"/>
    <col min="6915" max="6915" width="7.7109375" style="102" customWidth="1"/>
    <col min="6916" max="6916" width="4.140625" style="102" customWidth="1"/>
    <col min="6917" max="6917" width="13.140625" style="102" customWidth="1"/>
    <col min="6918" max="6918" width="6.7109375" style="102" customWidth="1"/>
    <col min="6919" max="6919" width="13.140625" style="102" customWidth="1"/>
    <col min="6920" max="6920" width="3.140625" style="102" customWidth="1"/>
    <col min="6921" max="6921" width="12.7109375" style="102" customWidth="1"/>
    <col min="6922" max="6922" width="8.7109375" style="102" customWidth="1"/>
    <col min="6923" max="6923" width="8" style="102" customWidth="1"/>
    <col min="6924" max="6924" width="8.28515625" style="102" customWidth="1"/>
    <col min="6925" max="6937" width="0" style="102" hidden="1" customWidth="1"/>
    <col min="6938" max="6938" width="0.28515625" style="102" customWidth="1"/>
    <col min="6939" max="7168" width="10.28515625" style="102"/>
    <col min="7169" max="7169" width="9.140625" style="102" customWidth="1"/>
    <col min="7170" max="7170" width="10.5703125" style="102" customWidth="1"/>
    <col min="7171" max="7171" width="7.7109375" style="102" customWidth="1"/>
    <col min="7172" max="7172" width="4.140625" style="102" customWidth="1"/>
    <col min="7173" max="7173" width="13.140625" style="102" customWidth="1"/>
    <col min="7174" max="7174" width="6.7109375" style="102" customWidth="1"/>
    <col min="7175" max="7175" width="13.140625" style="102" customWidth="1"/>
    <col min="7176" max="7176" width="3.140625" style="102" customWidth="1"/>
    <col min="7177" max="7177" width="12.7109375" style="102" customWidth="1"/>
    <col min="7178" max="7178" width="8.7109375" style="102" customWidth="1"/>
    <col min="7179" max="7179" width="8" style="102" customWidth="1"/>
    <col min="7180" max="7180" width="8.28515625" style="102" customWidth="1"/>
    <col min="7181" max="7193" width="0" style="102" hidden="1" customWidth="1"/>
    <col min="7194" max="7194" width="0.28515625" style="102" customWidth="1"/>
    <col min="7195" max="7424" width="10.28515625" style="102"/>
    <col min="7425" max="7425" width="9.140625" style="102" customWidth="1"/>
    <col min="7426" max="7426" width="10.5703125" style="102" customWidth="1"/>
    <col min="7427" max="7427" width="7.7109375" style="102" customWidth="1"/>
    <col min="7428" max="7428" width="4.140625" style="102" customWidth="1"/>
    <col min="7429" max="7429" width="13.140625" style="102" customWidth="1"/>
    <col min="7430" max="7430" width="6.7109375" style="102" customWidth="1"/>
    <col min="7431" max="7431" width="13.140625" style="102" customWidth="1"/>
    <col min="7432" max="7432" width="3.140625" style="102" customWidth="1"/>
    <col min="7433" max="7433" width="12.7109375" style="102" customWidth="1"/>
    <col min="7434" max="7434" width="8.7109375" style="102" customWidth="1"/>
    <col min="7435" max="7435" width="8" style="102" customWidth="1"/>
    <col min="7436" max="7436" width="8.28515625" style="102" customWidth="1"/>
    <col min="7437" max="7449" width="0" style="102" hidden="1" customWidth="1"/>
    <col min="7450" max="7450" width="0.28515625" style="102" customWidth="1"/>
    <col min="7451" max="7680" width="10.28515625" style="102"/>
    <col min="7681" max="7681" width="9.140625" style="102" customWidth="1"/>
    <col min="7682" max="7682" width="10.5703125" style="102" customWidth="1"/>
    <col min="7683" max="7683" width="7.7109375" style="102" customWidth="1"/>
    <col min="7684" max="7684" width="4.140625" style="102" customWidth="1"/>
    <col min="7685" max="7685" width="13.140625" style="102" customWidth="1"/>
    <col min="7686" max="7686" width="6.7109375" style="102" customWidth="1"/>
    <col min="7687" max="7687" width="13.140625" style="102" customWidth="1"/>
    <col min="7688" max="7688" width="3.140625" style="102" customWidth="1"/>
    <col min="7689" max="7689" width="12.7109375" style="102" customWidth="1"/>
    <col min="7690" max="7690" width="8.7109375" style="102" customWidth="1"/>
    <col min="7691" max="7691" width="8" style="102" customWidth="1"/>
    <col min="7692" max="7692" width="8.28515625" style="102" customWidth="1"/>
    <col min="7693" max="7705" width="0" style="102" hidden="1" customWidth="1"/>
    <col min="7706" max="7706" width="0.28515625" style="102" customWidth="1"/>
    <col min="7707" max="7936" width="10.28515625" style="102"/>
    <col min="7937" max="7937" width="9.140625" style="102" customWidth="1"/>
    <col min="7938" max="7938" width="10.5703125" style="102" customWidth="1"/>
    <col min="7939" max="7939" width="7.7109375" style="102" customWidth="1"/>
    <col min="7940" max="7940" width="4.140625" style="102" customWidth="1"/>
    <col min="7941" max="7941" width="13.140625" style="102" customWidth="1"/>
    <col min="7942" max="7942" width="6.7109375" style="102" customWidth="1"/>
    <col min="7943" max="7943" width="13.140625" style="102" customWidth="1"/>
    <col min="7944" max="7944" width="3.140625" style="102" customWidth="1"/>
    <col min="7945" max="7945" width="12.7109375" style="102" customWidth="1"/>
    <col min="7946" max="7946" width="8.7109375" style="102" customWidth="1"/>
    <col min="7947" max="7947" width="8" style="102" customWidth="1"/>
    <col min="7948" max="7948" width="8.28515625" style="102" customWidth="1"/>
    <col min="7949" max="7961" width="0" style="102" hidden="1" customWidth="1"/>
    <col min="7962" max="7962" width="0.28515625" style="102" customWidth="1"/>
    <col min="7963" max="8192" width="10.28515625" style="102"/>
    <col min="8193" max="8193" width="9.140625" style="102" customWidth="1"/>
    <col min="8194" max="8194" width="10.5703125" style="102" customWidth="1"/>
    <col min="8195" max="8195" width="7.7109375" style="102" customWidth="1"/>
    <col min="8196" max="8196" width="4.140625" style="102" customWidth="1"/>
    <col min="8197" max="8197" width="13.140625" style="102" customWidth="1"/>
    <col min="8198" max="8198" width="6.7109375" style="102" customWidth="1"/>
    <col min="8199" max="8199" width="13.140625" style="102" customWidth="1"/>
    <col min="8200" max="8200" width="3.140625" style="102" customWidth="1"/>
    <col min="8201" max="8201" width="12.7109375" style="102" customWidth="1"/>
    <col min="8202" max="8202" width="8.7109375" style="102" customWidth="1"/>
    <col min="8203" max="8203" width="8" style="102" customWidth="1"/>
    <col min="8204" max="8204" width="8.28515625" style="102" customWidth="1"/>
    <col min="8205" max="8217" width="0" style="102" hidden="1" customWidth="1"/>
    <col min="8218" max="8218" width="0.28515625" style="102" customWidth="1"/>
    <col min="8219" max="8448" width="10.28515625" style="102"/>
    <col min="8449" max="8449" width="9.140625" style="102" customWidth="1"/>
    <col min="8450" max="8450" width="10.5703125" style="102" customWidth="1"/>
    <col min="8451" max="8451" width="7.7109375" style="102" customWidth="1"/>
    <col min="8452" max="8452" width="4.140625" style="102" customWidth="1"/>
    <col min="8453" max="8453" width="13.140625" style="102" customWidth="1"/>
    <col min="8454" max="8454" width="6.7109375" style="102" customWidth="1"/>
    <col min="8455" max="8455" width="13.140625" style="102" customWidth="1"/>
    <col min="8456" max="8456" width="3.140625" style="102" customWidth="1"/>
    <col min="8457" max="8457" width="12.7109375" style="102" customWidth="1"/>
    <col min="8458" max="8458" width="8.7109375" style="102" customWidth="1"/>
    <col min="8459" max="8459" width="8" style="102" customWidth="1"/>
    <col min="8460" max="8460" width="8.28515625" style="102" customWidth="1"/>
    <col min="8461" max="8473" width="0" style="102" hidden="1" customWidth="1"/>
    <col min="8474" max="8474" width="0.28515625" style="102" customWidth="1"/>
    <col min="8475" max="8704" width="10.28515625" style="102"/>
    <col min="8705" max="8705" width="9.140625" style="102" customWidth="1"/>
    <col min="8706" max="8706" width="10.5703125" style="102" customWidth="1"/>
    <col min="8707" max="8707" width="7.7109375" style="102" customWidth="1"/>
    <col min="8708" max="8708" width="4.140625" style="102" customWidth="1"/>
    <col min="8709" max="8709" width="13.140625" style="102" customWidth="1"/>
    <col min="8710" max="8710" width="6.7109375" style="102" customWidth="1"/>
    <col min="8711" max="8711" width="13.140625" style="102" customWidth="1"/>
    <col min="8712" max="8712" width="3.140625" style="102" customWidth="1"/>
    <col min="8713" max="8713" width="12.7109375" style="102" customWidth="1"/>
    <col min="8714" max="8714" width="8.7109375" style="102" customWidth="1"/>
    <col min="8715" max="8715" width="8" style="102" customWidth="1"/>
    <col min="8716" max="8716" width="8.28515625" style="102" customWidth="1"/>
    <col min="8717" max="8729" width="0" style="102" hidden="1" customWidth="1"/>
    <col min="8730" max="8730" width="0.28515625" style="102" customWidth="1"/>
    <col min="8731" max="8960" width="10.28515625" style="102"/>
    <col min="8961" max="8961" width="9.140625" style="102" customWidth="1"/>
    <col min="8962" max="8962" width="10.5703125" style="102" customWidth="1"/>
    <col min="8963" max="8963" width="7.7109375" style="102" customWidth="1"/>
    <col min="8964" max="8964" width="4.140625" style="102" customWidth="1"/>
    <col min="8965" max="8965" width="13.140625" style="102" customWidth="1"/>
    <col min="8966" max="8966" width="6.7109375" style="102" customWidth="1"/>
    <col min="8967" max="8967" width="13.140625" style="102" customWidth="1"/>
    <col min="8968" max="8968" width="3.140625" style="102" customWidth="1"/>
    <col min="8969" max="8969" width="12.7109375" style="102" customWidth="1"/>
    <col min="8970" max="8970" width="8.7109375" style="102" customWidth="1"/>
    <col min="8971" max="8971" width="8" style="102" customWidth="1"/>
    <col min="8972" max="8972" width="8.28515625" style="102" customWidth="1"/>
    <col min="8973" max="8985" width="0" style="102" hidden="1" customWidth="1"/>
    <col min="8986" max="8986" width="0.28515625" style="102" customWidth="1"/>
    <col min="8987" max="9216" width="10.28515625" style="102"/>
    <col min="9217" max="9217" width="9.140625" style="102" customWidth="1"/>
    <col min="9218" max="9218" width="10.5703125" style="102" customWidth="1"/>
    <col min="9219" max="9219" width="7.7109375" style="102" customWidth="1"/>
    <col min="9220" max="9220" width="4.140625" style="102" customWidth="1"/>
    <col min="9221" max="9221" width="13.140625" style="102" customWidth="1"/>
    <col min="9222" max="9222" width="6.7109375" style="102" customWidth="1"/>
    <col min="9223" max="9223" width="13.140625" style="102" customWidth="1"/>
    <col min="9224" max="9224" width="3.140625" style="102" customWidth="1"/>
    <col min="9225" max="9225" width="12.7109375" style="102" customWidth="1"/>
    <col min="9226" max="9226" width="8.7109375" style="102" customWidth="1"/>
    <col min="9227" max="9227" width="8" style="102" customWidth="1"/>
    <col min="9228" max="9228" width="8.28515625" style="102" customWidth="1"/>
    <col min="9229" max="9241" width="0" style="102" hidden="1" customWidth="1"/>
    <col min="9242" max="9242" width="0.28515625" style="102" customWidth="1"/>
    <col min="9243" max="9472" width="10.28515625" style="102"/>
    <col min="9473" max="9473" width="9.140625" style="102" customWidth="1"/>
    <col min="9474" max="9474" width="10.5703125" style="102" customWidth="1"/>
    <col min="9475" max="9475" width="7.7109375" style="102" customWidth="1"/>
    <col min="9476" max="9476" width="4.140625" style="102" customWidth="1"/>
    <col min="9477" max="9477" width="13.140625" style="102" customWidth="1"/>
    <col min="9478" max="9478" width="6.7109375" style="102" customWidth="1"/>
    <col min="9479" max="9479" width="13.140625" style="102" customWidth="1"/>
    <col min="9480" max="9480" width="3.140625" style="102" customWidth="1"/>
    <col min="9481" max="9481" width="12.7109375" style="102" customWidth="1"/>
    <col min="9482" max="9482" width="8.7109375" style="102" customWidth="1"/>
    <col min="9483" max="9483" width="8" style="102" customWidth="1"/>
    <col min="9484" max="9484" width="8.28515625" style="102" customWidth="1"/>
    <col min="9485" max="9497" width="0" style="102" hidden="1" customWidth="1"/>
    <col min="9498" max="9498" width="0.28515625" style="102" customWidth="1"/>
    <col min="9499" max="9728" width="10.28515625" style="102"/>
    <col min="9729" max="9729" width="9.140625" style="102" customWidth="1"/>
    <col min="9730" max="9730" width="10.5703125" style="102" customWidth="1"/>
    <col min="9731" max="9731" width="7.7109375" style="102" customWidth="1"/>
    <col min="9732" max="9732" width="4.140625" style="102" customWidth="1"/>
    <col min="9733" max="9733" width="13.140625" style="102" customWidth="1"/>
    <col min="9734" max="9734" width="6.7109375" style="102" customWidth="1"/>
    <col min="9735" max="9735" width="13.140625" style="102" customWidth="1"/>
    <col min="9736" max="9736" width="3.140625" style="102" customWidth="1"/>
    <col min="9737" max="9737" width="12.7109375" style="102" customWidth="1"/>
    <col min="9738" max="9738" width="8.7109375" style="102" customWidth="1"/>
    <col min="9739" max="9739" width="8" style="102" customWidth="1"/>
    <col min="9740" max="9740" width="8.28515625" style="102" customWidth="1"/>
    <col min="9741" max="9753" width="0" style="102" hidden="1" customWidth="1"/>
    <col min="9754" max="9754" width="0.28515625" style="102" customWidth="1"/>
    <col min="9755" max="9984" width="10.28515625" style="102"/>
    <col min="9985" max="9985" width="9.140625" style="102" customWidth="1"/>
    <col min="9986" max="9986" width="10.5703125" style="102" customWidth="1"/>
    <col min="9987" max="9987" width="7.7109375" style="102" customWidth="1"/>
    <col min="9988" max="9988" width="4.140625" style="102" customWidth="1"/>
    <col min="9989" max="9989" width="13.140625" style="102" customWidth="1"/>
    <col min="9990" max="9990" width="6.7109375" style="102" customWidth="1"/>
    <col min="9991" max="9991" width="13.140625" style="102" customWidth="1"/>
    <col min="9992" max="9992" width="3.140625" style="102" customWidth="1"/>
    <col min="9993" max="9993" width="12.7109375" style="102" customWidth="1"/>
    <col min="9994" max="9994" width="8.7109375" style="102" customWidth="1"/>
    <col min="9995" max="9995" width="8" style="102" customWidth="1"/>
    <col min="9996" max="9996" width="8.28515625" style="102" customWidth="1"/>
    <col min="9997" max="10009" width="0" style="102" hidden="1" customWidth="1"/>
    <col min="10010" max="10010" width="0.28515625" style="102" customWidth="1"/>
    <col min="10011" max="10240" width="10.28515625" style="102"/>
    <col min="10241" max="10241" width="9.140625" style="102" customWidth="1"/>
    <col min="10242" max="10242" width="10.5703125" style="102" customWidth="1"/>
    <col min="10243" max="10243" width="7.7109375" style="102" customWidth="1"/>
    <col min="10244" max="10244" width="4.140625" style="102" customWidth="1"/>
    <col min="10245" max="10245" width="13.140625" style="102" customWidth="1"/>
    <col min="10246" max="10246" width="6.7109375" style="102" customWidth="1"/>
    <col min="10247" max="10247" width="13.140625" style="102" customWidth="1"/>
    <col min="10248" max="10248" width="3.140625" style="102" customWidth="1"/>
    <col min="10249" max="10249" width="12.7109375" style="102" customWidth="1"/>
    <col min="10250" max="10250" width="8.7109375" style="102" customWidth="1"/>
    <col min="10251" max="10251" width="8" style="102" customWidth="1"/>
    <col min="10252" max="10252" width="8.28515625" style="102" customWidth="1"/>
    <col min="10253" max="10265" width="0" style="102" hidden="1" customWidth="1"/>
    <col min="10266" max="10266" width="0.28515625" style="102" customWidth="1"/>
    <col min="10267" max="10496" width="10.28515625" style="102"/>
    <col min="10497" max="10497" width="9.140625" style="102" customWidth="1"/>
    <col min="10498" max="10498" width="10.5703125" style="102" customWidth="1"/>
    <col min="10499" max="10499" width="7.7109375" style="102" customWidth="1"/>
    <col min="10500" max="10500" width="4.140625" style="102" customWidth="1"/>
    <col min="10501" max="10501" width="13.140625" style="102" customWidth="1"/>
    <col min="10502" max="10502" width="6.7109375" style="102" customWidth="1"/>
    <col min="10503" max="10503" width="13.140625" style="102" customWidth="1"/>
    <col min="10504" max="10504" width="3.140625" style="102" customWidth="1"/>
    <col min="10505" max="10505" width="12.7109375" style="102" customWidth="1"/>
    <col min="10506" max="10506" width="8.7109375" style="102" customWidth="1"/>
    <col min="10507" max="10507" width="8" style="102" customWidth="1"/>
    <col min="10508" max="10508" width="8.28515625" style="102" customWidth="1"/>
    <col min="10509" max="10521" width="0" style="102" hidden="1" customWidth="1"/>
    <col min="10522" max="10522" width="0.28515625" style="102" customWidth="1"/>
    <col min="10523" max="10752" width="10.28515625" style="102"/>
    <col min="10753" max="10753" width="9.140625" style="102" customWidth="1"/>
    <col min="10754" max="10754" width="10.5703125" style="102" customWidth="1"/>
    <col min="10755" max="10755" width="7.7109375" style="102" customWidth="1"/>
    <col min="10756" max="10756" width="4.140625" style="102" customWidth="1"/>
    <col min="10757" max="10757" width="13.140625" style="102" customWidth="1"/>
    <col min="10758" max="10758" width="6.7109375" style="102" customWidth="1"/>
    <col min="10759" max="10759" width="13.140625" style="102" customWidth="1"/>
    <col min="10760" max="10760" width="3.140625" style="102" customWidth="1"/>
    <col min="10761" max="10761" width="12.7109375" style="102" customWidth="1"/>
    <col min="10762" max="10762" width="8.7109375" style="102" customWidth="1"/>
    <col min="10763" max="10763" width="8" style="102" customWidth="1"/>
    <col min="10764" max="10764" width="8.28515625" style="102" customWidth="1"/>
    <col min="10765" max="10777" width="0" style="102" hidden="1" customWidth="1"/>
    <col min="10778" max="10778" width="0.28515625" style="102" customWidth="1"/>
    <col min="10779" max="11008" width="10.28515625" style="102"/>
    <col min="11009" max="11009" width="9.140625" style="102" customWidth="1"/>
    <col min="11010" max="11010" width="10.5703125" style="102" customWidth="1"/>
    <col min="11011" max="11011" width="7.7109375" style="102" customWidth="1"/>
    <col min="11012" max="11012" width="4.140625" style="102" customWidth="1"/>
    <col min="11013" max="11013" width="13.140625" style="102" customWidth="1"/>
    <col min="11014" max="11014" width="6.7109375" style="102" customWidth="1"/>
    <col min="11015" max="11015" width="13.140625" style="102" customWidth="1"/>
    <col min="11016" max="11016" width="3.140625" style="102" customWidth="1"/>
    <col min="11017" max="11017" width="12.7109375" style="102" customWidth="1"/>
    <col min="11018" max="11018" width="8.7109375" style="102" customWidth="1"/>
    <col min="11019" max="11019" width="8" style="102" customWidth="1"/>
    <col min="11020" max="11020" width="8.28515625" style="102" customWidth="1"/>
    <col min="11021" max="11033" width="0" style="102" hidden="1" customWidth="1"/>
    <col min="11034" max="11034" width="0.28515625" style="102" customWidth="1"/>
    <col min="11035" max="11264" width="10.28515625" style="102"/>
    <col min="11265" max="11265" width="9.140625" style="102" customWidth="1"/>
    <col min="11266" max="11266" width="10.5703125" style="102" customWidth="1"/>
    <col min="11267" max="11267" width="7.7109375" style="102" customWidth="1"/>
    <col min="11268" max="11268" width="4.140625" style="102" customWidth="1"/>
    <col min="11269" max="11269" width="13.140625" style="102" customWidth="1"/>
    <col min="11270" max="11270" width="6.7109375" style="102" customWidth="1"/>
    <col min="11271" max="11271" width="13.140625" style="102" customWidth="1"/>
    <col min="11272" max="11272" width="3.140625" style="102" customWidth="1"/>
    <col min="11273" max="11273" width="12.7109375" style="102" customWidth="1"/>
    <col min="11274" max="11274" width="8.7109375" style="102" customWidth="1"/>
    <col min="11275" max="11275" width="8" style="102" customWidth="1"/>
    <col min="11276" max="11276" width="8.28515625" style="102" customWidth="1"/>
    <col min="11277" max="11289" width="0" style="102" hidden="1" customWidth="1"/>
    <col min="11290" max="11290" width="0.28515625" style="102" customWidth="1"/>
    <col min="11291" max="11520" width="10.28515625" style="102"/>
    <col min="11521" max="11521" width="9.140625" style="102" customWidth="1"/>
    <col min="11522" max="11522" width="10.5703125" style="102" customWidth="1"/>
    <col min="11523" max="11523" width="7.7109375" style="102" customWidth="1"/>
    <col min="11524" max="11524" width="4.140625" style="102" customWidth="1"/>
    <col min="11525" max="11525" width="13.140625" style="102" customWidth="1"/>
    <col min="11526" max="11526" width="6.7109375" style="102" customWidth="1"/>
    <col min="11527" max="11527" width="13.140625" style="102" customWidth="1"/>
    <col min="11528" max="11528" width="3.140625" style="102" customWidth="1"/>
    <col min="11529" max="11529" width="12.7109375" style="102" customWidth="1"/>
    <col min="11530" max="11530" width="8.7109375" style="102" customWidth="1"/>
    <col min="11531" max="11531" width="8" style="102" customWidth="1"/>
    <col min="11532" max="11532" width="8.28515625" style="102" customWidth="1"/>
    <col min="11533" max="11545" width="0" style="102" hidden="1" customWidth="1"/>
    <col min="11546" max="11546" width="0.28515625" style="102" customWidth="1"/>
    <col min="11547" max="11776" width="10.28515625" style="102"/>
    <col min="11777" max="11777" width="9.140625" style="102" customWidth="1"/>
    <col min="11778" max="11778" width="10.5703125" style="102" customWidth="1"/>
    <col min="11779" max="11779" width="7.7109375" style="102" customWidth="1"/>
    <col min="11780" max="11780" width="4.140625" style="102" customWidth="1"/>
    <col min="11781" max="11781" width="13.140625" style="102" customWidth="1"/>
    <col min="11782" max="11782" width="6.7109375" style="102" customWidth="1"/>
    <col min="11783" max="11783" width="13.140625" style="102" customWidth="1"/>
    <col min="11784" max="11784" width="3.140625" style="102" customWidth="1"/>
    <col min="11785" max="11785" width="12.7109375" style="102" customWidth="1"/>
    <col min="11786" max="11786" width="8.7109375" style="102" customWidth="1"/>
    <col min="11787" max="11787" width="8" style="102" customWidth="1"/>
    <col min="11788" max="11788" width="8.28515625" style="102" customWidth="1"/>
    <col min="11789" max="11801" width="0" style="102" hidden="1" customWidth="1"/>
    <col min="11802" max="11802" width="0.28515625" style="102" customWidth="1"/>
    <col min="11803" max="12032" width="10.28515625" style="102"/>
    <col min="12033" max="12033" width="9.140625" style="102" customWidth="1"/>
    <col min="12034" max="12034" width="10.5703125" style="102" customWidth="1"/>
    <col min="12035" max="12035" width="7.7109375" style="102" customWidth="1"/>
    <col min="12036" max="12036" width="4.140625" style="102" customWidth="1"/>
    <col min="12037" max="12037" width="13.140625" style="102" customWidth="1"/>
    <col min="12038" max="12038" width="6.7109375" style="102" customWidth="1"/>
    <col min="12039" max="12039" width="13.140625" style="102" customWidth="1"/>
    <col min="12040" max="12040" width="3.140625" style="102" customWidth="1"/>
    <col min="12041" max="12041" width="12.7109375" style="102" customWidth="1"/>
    <col min="12042" max="12042" width="8.7109375" style="102" customWidth="1"/>
    <col min="12043" max="12043" width="8" style="102" customWidth="1"/>
    <col min="12044" max="12044" width="8.28515625" style="102" customWidth="1"/>
    <col min="12045" max="12057" width="0" style="102" hidden="1" customWidth="1"/>
    <col min="12058" max="12058" width="0.28515625" style="102" customWidth="1"/>
    <col min="12059" max="12288" width="10.28515625" style="102"/>
    <col min="12289" max="12289" width="9.140625" style="102" customWidth="1"/>
    <col min="12290" max="12290" width="10.5703125" style="102" customWidth="1"/>
    <col min="12291" max="12291" width="7.7109375" style="102" customWidth="1"/>
    <col min="12292" max="12292" width="4.140625" style="102" customWidth="1"/>
    <col min="12293" max="12293" width="13.140625" style="102" customWidth="1"/>
    <col min="12294" max="12294" width="6.7109375" style="102" customWidth="1"/>
    <col min="12295" max="12295" width="13.140625" style="102" customWidth="1"/>
    <col min="12296" max="12296" width="3.140625" style="102" customWidth="1"/>
    <col min="12297" max="12297" width="12.7109375" style="102" customWidth="1"/>
    <col min="12298" max="12298" width="8.7109375" style="102" customWidth="1"/>
    <col min="12299" max="12299" width="8" style="102" customWidth="1"/>
    <col min="12300" max="12300" width="8.28515625" style="102" customWidth="1"/>
    <col min="12301" max="12313" width="0" style="102" hidden="1" customWidth="1"/>
    <col min="12314" max="12314" width="0.28515625" style="102" customWidth="1"/>
    <col min="12315" max="12544" width="10.28515625" style="102"/>
    <col min="12545" max="12545" width="9.140625" style="102" customWidth="1"/>
    <col min="12546" max="12546" width="10.5703125" style="102" customWidth="1"/>
    <col min="12547" max="12547" width="7.7109375" style="102" customWidth="1"/>
    <col min="12548" max="12548" width="4.140625" style="102" customWidth="1"/>
    <col min="12549" max="12549" width="13.140625" style="102" customWidth="1"/>
    <col min="12550" max="12550" width="6.7109375" style="102" customWidth="1"/>
    <col min="12551" max="12551" width="13.140625" style="102" customWidth="1"/>
    <col min="12552" max="12552" width="3.140625" style="102" customWidth="1"/>
    <col min="12553" max="12553" width="12.7109375" style="102" customWidth="1"/>
    <col min="12554" max="12554" width="8.7109375" style="102" customWidth="1"/>
    <col min="12555" max="12555" width="8" style="102" customWidth="1"/>
    <col min="12556" max="12556" width="8.28515625" style="102" customWidth="1"/>
    <col min="12557" max="12569" width="0" style="102" hidden="1" customWidth="1"/>
    <col min="12570" max="12570" width="0.28515625" style="102" customWidth="1"/>
    <col min="12571" max="12800" width="10.28515625" style="102"/>
    <col min="12801" max="12801" width="9.140625" style="102" customWidth="1"/>
    <col min="12802" max="12802" width="10.5703125" style="102" customWidth="1"/>
    <col min="12803" max="12803" width="7.7109375" style="102" customWidth="1"/>
    <col min="12804" max="12804" width="4.140625" style="102" customWidth="1"/>
    <col min="12805" max="12805" width="13.140625" style="102" customWidth="1"/>
    <col min="12806" max="12806" width="6.7109375" style="102" customWidth="1"/>
    <col min="12807" max="12807" width="13.140625" style="102" customWidth="1"/>
    <col min="12808" max="12808" width="3.140625" style="102" customWidth="1"/>
    <col min="12809" max="12809" width="12.7109375" style="102" customWidth="1"/>
    <col min="12810" max="12810" width="8.7109375" style="102" customWidth="1"/>
    <col min="12811" max="12811" width="8" style="102" customWidth="1"/>
    <col min="12812" max="12812" width="8.28515625" style="102" customWidth="1"/>
    <col min="12813" max="12825" width="0" style="102" hidden="1" customWidth="1"/>
    <col min="12826" max="12826" width="0.28515625" style="102" customWidth="1"/>
    <col min="12827" max="13056" width="10.28515625" style="102"/>
    <col min="13057" max="13057" width="9.140625" style="102" customWidth="1"/>
    <col min="13058" max="13058" width="10.5703125" style="102" customWidth="1"/>
    <col min="13059" max="13059" width="7.7109375" style="102" customWidth="1"/>
    <col min="13060" max="13060" width="4.140625" style="102" customWidth="1"/>
    <col min="13061" max="13061" width="13.140625" style="102" customWidth="1"/>
    <col min="13062" max="13062" width="6.7109375" style="102" customWidth="1"/>
    <col min="13063" max="13063" width="13.140625" style="102" customWidth="1"/>
    <col min="13064" max="13064" width="3.140625" style="102" customWidth="1"/>
    <col min="13065" max="13065" width="12.7109375" style="102" customWidth="1"/>
    <col min="13066" max="13066" width="8.7109375" style="102" customWidth="1"/>
    <col min="13067" max="13067" width="8" style="102" customWidth="1"/>
    <col min="13068" max="13068" width="8.28515625" style="102" customWidth="1"/>
    <col min="13069" max="13081" width="0" style="102" hidden="1" customWidth="1"/>
    <col min="13082" max="13082" width="0.28515625" style="102" customWidth="1"/>
    <col min="13083" max="13312" width="10.28515625" style="102"/>
    <col min="13313" max="13313" width="9.140625" style="102" customWidth="1"/>
    <col min="13314" max="13314" width="10.5703125" style="102" customWidth="1"/>
    <col min="13315" max="13315" width="7.7109375" style="102" customWidth="1"/>
    <col min="13316" max="13316" width="4.140625" style="102" customWidth="1"/>
    <col min="13317" max="13317" width="13.140625" style="102" customWidth="1"/>
    <col min="13318" max="13318" width="6.7109375" style="102" customWidth="1"/>
    <col min="13319" max="13319" width="13.140625" style="102" customWidth="1"/>
    <col min="13320" max="13320" width="3.140625" style="102" customWidth="1"/>
    <col min="13321" max="13321" width="12.7109375" style="102" customWidth="1"/>
    <col min="13322" max="13322" width="8.7109375" style="102" customWidth="1"/>
    <col min="13323" max="13323" width="8" style="102" customWidth="1"/>
    <col min="13324" max="13324" width="8.28515625" style="102" customWidth="1"/>
    <col min="13325" max="13337" width="0" style="102" hidden="1" customWidth="1"/>
    <col min="13338" max="13338" width="0.28515625" style="102" customWidth="1"/>
    <col min="13339" max="13568" width="10.28515625" style="102"/>
    <col min="13569" max="13569" width="9.140625" style="102" customWidth="1"/>
    <col min="13570" max="13570" width="10.5703125" style="102" customWidth="1"/>
    <col min="13571" max="13571" width="7.7109375" style="102" customWidth="1"/>
    <col min="13572" max="13572" width="4.140625" style="102" customWidth="1"/>
    <col min="13573" max="13573" width="13.140625" style="102" customWidth="1"/>
    <col min="13574" max="13574" width="6.7109375" style="102" customWidth="1"/>
    <col min="13575" max="13575" width="13.140625" style="102" customWidth="1"/>
    <col min="13576" max="13576" width="3.140625" style="102" customWidth="1"/>
    <col min="13577" max="13577" width="12.7109375" style="102" customWidth="1"/>
    <col min="13578" max="13578" width="8.7109375" style="102" customWidth="1"/>
    <col min="13579" max="13579" width="8" style="102" customWidth="1"/>
    <col min="13580" max="13580" width="8.28515625" style="102" customWidth="1"/>
    <col min="13581" max="13593" width="0" style="102" hidden="1" customWidth="1"/>
    <col min="13594" max="13594" width="0.28515625" style="102" customWidth="1"/>
    <col min="13595" max="13824" width="10.28515625" style="102"/>
    <col min="13825" max="13825" width="9.140625" style="102" customWidth="1"/>
    <col min="13826" max="13826" width="10.5703125" style="102" customWidth="1"/>
    <col min="13827" max="13827" width="7.7109375" style="102" customWidth="1"/>
    <col min="13828" max="13828" width="4.140625" style="102" customWidth="1"/>
    <col min="13829" max="13829" width="13.140625" style="102" customWidth="1"/>
    <col min="13830" max="13830" width="6.7109375" style="102" customWidth="1"/>
    <col min="13831" max="13831" width="13.140625" style="102" customWidth="1"/>
    <col min="13832" max="13832" width="3.140625" style="102" customWidth="1"/>
    <col min="13833" max="13833" width="12.7109375" style="102" customWidth="1"/>
    <col min="13834" max="13834" width="8.7109375" style="102" customWidth="1"/>
    <col min="13835" max="13835" width="8" style="102" customWidth="1"/>
    <col min="13836" max="13836" width="8.28515625" style="102" customWidth="1"/>
    <col min="13837" max="13849" width="0" style="102" hidden="1" customWidth="1"/>
    <col min="13850" max="13850" width="0.28515625" style="102" customWidth="1"/>
    <col min="13851" max="14080" width="10.28515625" style="102"/>
    <col min="14081" max="14081" width="9.140625" style="102" customWidth="1"/>
    <col min="14082" max="14082" width="10.5703125" style="102" customWidth="1"/>
    <col min="14083" max="14083" width="7.7109375" style="102" customWidth="1"/>
    <col min="14084" max="14084" width="4.140625" style="102" customWidth="1"/>
    <col min="14085" max="14085" width="13.140625" style="102" customWidth="1"/>
    <col min="14086" max="14086" width="6.7109375" style="102" customWidth="1"/>
    <col min="14087" max="14087" width="13.140625" style="102" customWidth="1"/>
    <col min="14088" max="14088" width="3.140625" style="102" customWidth="1"/>
    <col min="14089" max="14089" width="12.7109375" style="102" customWidth="1"/>
    <col min="14090" max="14090" width="8.7109375" style="102" customWidth="1"/>
    <col min="14091" max="14091" width="8" style="102" customWidth="1"/>
    <col min="14092" max="14092" width="8.28515625" style="102" customWidth="1"/>
    <col min="14093" max="14105" width="0" style="102" hidden="1" customWidth="1"/>
    <col min="14106" max="14106" width="0.28515625" style="102" customWidth="1"/>
    <col min="14107" max="14336" width="10.28515625" style="102"/>
    <col min="14337" max="14337" width="9.140625" style="102" customWidth="1"/>
    <col min="14338" max="14338" width="10.5703125" style="102" customWidth="1"/>
    <col min="14339" max="14339" width="7.7109375" style="102" customWidth="1"/>
    <col min="14340" max="14340" width="4.140625" style="102" customWidth="1"/>
    <col min="14341" max="14341" width="13.140625" style="102" customWidth="1"/>
    <col min="14342" max="14342" width="6.7109375" style="102" customWidth="1"/>
    <col min="14343" max="14343" width="13.140625" style="102" customWidth="1"/>
    <col min="14344" max="14344" width="3.140625" style="102" customWidth="1"/>
    <col min="14345" max="14345" width="12.7109375" style="102" customWidth="1"/>
    <col min="14346" max="14346" width="8.7109375" style="102" customWidth="1"/>
    <col min="14347" max="14347" width="8" style="102" customWidth="1"/>
    <col min="14348" max="14348" width="8.28515625" style="102" customWidth="1"/>
    <col min="14349" max="14361" width="0" style="102" hidden="1" customWidth="1"/>
    <col min="14362" max="14362" width="0.28515625" style="102" customWidth="1"/>
    <col min="14363" max="14592" width="10.28515625" style="102"/>
    <col min="14593" max="14593" width="9.140625" style="102" customWidth="1"/>
    <col min="14594" max="14594" width="10.5703125" style="102" customWidth="1"/>
    <col min="14595" max="14595" width="7.7109375" style="102" customWidth="1"/>
    <col min="14596" max="14596" width="4.140625" style="102" customWidth="1"/>
    <col min="14597" max="14597" width="13.140625" style="102" customWidth="1"/>
    <col min="14598" max="14598" width="6.7109375" style="102" customWidth="1"/>
    <col min="14599" max="14599" width="13.140625" style="102" customWidth="1"/>
    <col min="14600" max="14600" width="3.140625" style="102" customWidth="1"/>
    <col min="14601" max="14601" width="12.7109375" style="102" customWidth="1"/>
    <col min="14602" max="14602" width="8.7109375" style="102" customWidth="1"/>
    <col min="14603" max="14603" width="8" style="102" customWidth="1"/>
    <col min="14604" max="14604" width="8.28515625" style="102" customWidth="1"/>
    <col min="14605" max="14617" width="0" style="102" hidden="1" customWidth="1"/>
    <col min="14618" max="14618" width="0.28515625" style="102" customWidth="1"/>
    <col min="14619" max="14848" width="10.28515625" style="102"/>
    <col min="14849" max="14849" width="9.140625" style="102" customWidth="1"/>
    <col min="14850" max="14850" width="10.5703125" style="102" customWidth="1"/>
    <col min="14851" max="14851" width="7.7109375" style="102" customWidth="1"/>
    <col min="14852" max="14852" width="4.140625" style="102" customWidth="1"/>
    <col min="14853" max="14853" width="13.140625" style="102" customWidth="1"/>
    <col min="14854" max="14854" width="6.7109375" style="102" customWidth="1"/>
    <col min="14855" max="14855" width="13.140625" style="102" customWidth="1"/>
    <col min="14856" max="14856" width="3.140625" style="102" customWidth="1"/>
    <col min="14857" max="14857" width="12.7109375" style="102" customWidth="1"/>
    <col min="14858" max="14858" width="8.7109375" style="102" customWidth="1"/>
    <col min="14859" max="14859" width="8" style="102" customWidth="1"/>
    <col min="14860" max="14860" width="8.28515625" style="102" customWidth="1"/>
    <col min="14861" max="14873" width="0" style="102" hidden="1" customWidth="1"/>
    <col min="14874" max="14874" width="0.28515625" style="102" customWidth="1"/>
    <col min="14875" max="15104" width="10.28515625" style="102"/>
    <col min="15105" max="15105" width="9.140625" style="102" customWidth="1"/>
    <col min="15106" max="15106" width="10.5703125" style="102" customWidth="1"/>
    <col min="15107" max="15107" width="7.7109375" style="102" customWidth="1"/>
    <col min="15108" max="15108" width="4.140625" style="102" customWidth="1"/>
    <col min="15109" max="15109" width="13.140625" style="102" customWidth="1"/>
    <col min="15110" max="15110" width="6.7109375" style="102" customWidth="1"/>
    <col min="15111" max="15111" width="13.140625" style="102" customWidth="1"/>
    <col min="15112" max="15112" width="3.140625" style="102" customWidth="1"/>
    <col min="15113" max="15113" width="12.7109375" style="102" customWidth="1"/>
    <col min="15114" max="15114" width="8.7109375" style="102" customWidth="1"/>
    <col min="15115" max="15115" width="8" style="102" customWidth="1"/>
    <col min="15116" max="15116" width="8.28515625" style="102" customWidth="1"/>
    <col min="15117" max="15129" width="0" style="102" hidden="1" customWidth="1"/>
    <col min="15130" max="15130" width="0.28515625" style="102" customWidth="1"/>
    <col min="15131" max="15360" width="10.28515625" style="102"/>
    <col min="15361" max="15361" width="9.140625" style="102" customWidth="1"/>
    <col min="15362" max="15362" width="10.5703125" style="102" customWidth="1"/>
    <col min="15363" max="15363" width="7.7109375" style="102" customWidth="1"/>
    <col min="15364" max="15364" width="4.140625" style="102" customWidth="1"/>
    <col min="15365" max="15365" width="13.140625" style="102" customWidth="1"/>
    <col min="15366" max="15366" width="6.7109375" style="102" customWidth="1"/>
    <col min="15367" max="15367" width="13.140625" style="102" customWidth="1"/>
    <col min="15368" max="15368" width="3.140625" style="102" customWidth="1"/>
    <col min="15369" max="15369" width="12.7109375" style="102" customWidth="1"/>
    <col min="15370" max="15370" width="8.7109375" style="102" customWidth="1"/>
    <col min="15371" max="15371" width="8" style="102" customWidth="1"/>
    <col min="15372" max="15372" width="8.28515625" style="102" customWidth="1"/>
    <col min="15373" max="15385" width="0" style="102" hidden="1" customWidth="1"/>
    <col min="15386" max="15386" width="0.28515625" style="102" customWidth="1"/>
    <col min="15387" max="15616" width="10.28515625" style="102"/>
    <col min="15617" max="15617" width="9.140625" style="102" customWidth="1"/>
    <col min="15618" max="15618" width="10.5703125" style="102" customWidth="1"/>
    <col min="15619" max="15619" width="7.7109375" style="102" customWidth="1"/>
    <col min="15620" max="15620" width="4.140625" style="102" customWidth="1"/>
    <col min="15621" max="15621" width="13.140625" style="102" customWidth="1"/>
    <col min="15622" max="15622" width="6.7109375" style="102" customWidth="1"/>
    <col min="15623" max="15623" width="13.140625" style="102" customWidth="1"/>
    <col min="15624" max="15624" width="3.140625" style="102" customWidth="1"/>
    <col min="15625" max="15625" width="12.7109375" style="102" customWidth="1"/>
    <col min="15626" max="15626" width="8.7109375" style="102" customWidth="1"/>
    <col min="15627" max="15627" width="8" style="102" customWidth="1"/>
    <col min="15628" max="15628" width="8.28515625" style="102" customWidth="1"/>
    <col min="15629" max="15641" width="0" style="102" hidden="1" customWidth="1"/>
    <col min="15642" max="15642" width="0.28515625" style="102" customWidth="1"/>
    <col min="15643" max="15872" width="10.28515625" style="102"/>
    <col min="15873" max="15873" width="9.140625" style="102" customWidth="1"/>
    <col min="15874" max="15874" width="10.5703125" style="102" customWidth="1"/>
    <col min="15875" max="15875" width="7.7109375" style="102" customWidth="1"/>
    <col min="15876" max="15876" width="4.140625" style="102" customWidth="1"/>
    <col min="15877" max="15877" width="13.140625" style="102" customWidth="1"/>
    <col min="15878" max="15878" width="6.7109375" style="102" customWidth="1"/>
    <col min="15879" max="15879" width="13.140625" style="102" customWidth="1"/>
    <col min="15880" max="15880" width="3.140625" style="102" customWidth="1"/>
    <col min="15881" max="15881" width="12.7109375" style="102" customWidth="1"/>
    <col min="15882" max="15882" width="8.7109375" style="102" customWidth="1"/>
    <col min="15883" max="15883" width="8" style="102" customWidth="1"/>
    <col min="15884" max="15884" width="8.28515625" style="102" customWidth="1"/>
    <col min="15885" max="15897" width="0" style="102" hidden="1" customWidth="1"/>
    <col min="15898" max="15898" width="0.28515625" style="102" customWidth="1"/>
    <col min="15899" max="16128" width="10.28515625" style="102"/>
    <col min="16129" max="16129" width="9.140625" style="102" customWidth="1"/>
    <col min="16130" max="16130" width="10.5703125" style="102" customWidth="1"/>
    <col min="16131" max="16131" width="7.7109375" style="102" customWidth="1"/>
    <col min="16132" max="16132" width="4.140625" style="102" customWidth="1"/>
    <col min="16133" max="16133" width="13.140625" style="102" customWidth="1"/>
    <col min="16134" max="16134" width="6.7109375" style="102" customWidth="1"/>
    <col min="16135" max="16135" width="13.140625" style="102" customWidth="1"/>
    <col min="16136" max="16136" width="3.140625" style="102" customWidth="1"/>
    <col min="16137" max="16137" width="12.7109375" style="102" customWidth="1"/>
    <col min="16138" max="16138" width="8.7109375" style="102" customWidth="1"/>
    <col min="16139" max="16139" width="8" style="102" customWidth="1"/>
    <col min="16140" max="16140" width="8.28515625" style="102" customWidth="1"/>
    <col min="16141" max="16153" width="0" style="102" hidden="1" customWidth="1"/>
    <col min="16154" max="16154" width="0.28515625" style="102" customWidth="1"/>
    <col min="16155" max="16384" width="10.28515625" style="102"/>
  </cols>
  <sheetData>
    <row r="1" spans="1:25" ht="27" customHeight="1" x14ac:dyDescent="0.55000000000000004">
      <c r="A1" s="363" t="s">
        <v>66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25" s="107" customFormat="1" x14ac:dyDescent="0.55000000000000004">
      <c r="A2" s="208" t="str">
        <f>ปริมาณงานและราคา!A2</f>
        <v>งานปรับปรุง/ซ่อมแซม/ติดตั้ง/ขยายเขต..............................................................................................................</v>
      </c>
      <c r="B2" s="64"/>
      <c r="D2" s="64"/>
      <c r="E2" s="64"/>
      <c r="F2" s="64"/>
      <c r="G2" s="64"/>
      <c r="H2" s="64"/>
      <c r="I2" s="64"/>
      <c r="J2" s="64"/>
      <c r="K2" s="64"/>
      <c r="L2" s="64"/>
      <c r="N2" s="108"/>
      <c r="P2" s="106"/>
      <c r="Q2" s="108"/>
      <c r="U2" s="109"/>
    </row>
    <row r="3" spans="1:25" s="107" customFormat="1" x14ac:dyDescent="0.55000000000000004">
      <c r="A3" s="105" t="s">
        <v>67</v>
      </c>
      <c r="B3" s="64"/>
      <c r="C3" s="107" t="str">
        <f>สรุป!B3</f>
        <v>โรงเรียน .....................................................................................................................................</v>
      </c>
      <c r="I3" s="111" t="str">
        <f>ปริมาณงานและราคา!I3</f>
        <v>สพป.</v>
      </c>
      <c r="J3" s="364" t="str">
        <f>ปริมาณงานและราคา!J3</f>
        <v>นครสวรรค์ เขต 2</v>
      </c>
      <c r="K3" s="364"/>
      <c r="L3" s="364"/>
      <c r="N3" s="112"/>
      <c r="O3" s="110"/>
      <c r="Q3" s="108"/>
      <c r="U3" s="109"/>
    </row>
    <row r="4" spans="1:25" s="107" customFormat="1" x14ac:dyDescent="0.55000000000000004">
      <c r="A4" s="105" t="s">
        <v>49</v>
      </c>
      <c r="B4" s="64"/>
      <c r="C4" s="276" t="str">
        <f>C3</f>
        <v>โรงเรียน .....................................................................................................................................</v>
      </c>
      <c r="D4" s="276"/>
      <c r="E4" s="276"/>
      <c r="F4" s="276"/>
      <c r="G4" s="276"/>
      <c r="H4" s="276"/>
      <c r="I4" s="276"/>
      <c r="J4" s="276"/>
      <c r="K4" s="276"/>
      <c r="L4" s="93"/>
      <c r="N4" s="108"/>
      <c r="Q4" s="108"/>
      <c r="U4" s="109"/>
    </row>
    <row r="5" spans="1:25" s="107" customFormat="1" ht="9.9499999999999993" customHeight="1" thickBot="1" x14ac:dyDescent="0.6">
      <c r="A5" s="362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N5" s="108"/>
      <c r="Q5" s="108"/>
      <c r="U5" s="109"/>
    </row>
    <row r="6" spans="1:25" ht="21.75" customHeight="1" x14ac:dyDescent="0.55000000000000004">
      <c r="A6" s="365" t="s">
        <v>56</v>
      </c>
      <c r="B6" s="366"/>
      <c r="C6" s="366"/>
      <c r="D6" s="366"/>
      <c r="E6" s="366"/>
      <c r="F6" s="366"/>
      <c r="G6" s="366"/>
      <c r="H6" s="366"/>
      <c r="I6" s="366"/>
      <c r="J6" s="366"/>
      <c r="K6" s="113" t="s">
        <v>68</v>
      </c>
      <c r="L6" s="369" t="s">
        <v>69</v>
      </c>
    </row>
    <row r="7" spans="1:25" ht="21.75" customHeight="1" thickBot="1" x14ac:dyDescent="0.6">
      <c r="A7" s="367"/>
      <c r="B7" s="368"/>
      <c r="C7" s="368"/>
      <c r="D7" s="368"/>
      <c r="E7" s="368"/>
      <c r="F7" s="368"/>
      <c r="G7" s="368"/>
      <c r="H7" s="368"/>
      <c r="I7" s="368"/>
      <c r="J7" s="368"/>
      <c r="K7" s="114" t="s">
        <v>70</v>
      </c>
      <c r="L7" s="370"/>
      <c r="U7" s="103">
        <v>0</v>
      </c>
      <c r="V7" s="102">
        <f>V8</f>
        <v>1.3090999999999999</v>
      </c>
      <c r="X7" s="115">
        <v>0</v>
      </c>
      <c r="Y7" s="116">
        <v>500000</v>
      </c>
    </row>
    <row r="8" spans="1:25" ht="24.75" thickBot="1" x14ac:dyDescent="0.6">
      <c r="A8" s="358"/>
      <c r="B8" s="360" t="s">
        <v>71</v>
      </c>
      <c r="C8" s="360"/>
      <c r="D8" s="360"/>
      <c r="E8" s="360"/>
      <c r="F8" s="360"/>
      <c r="G8" s="360"/>
      <c r="H8" s="360"/>
      <c r="I8" s="360"/>
      <c r="J8" s="117">
        <v>0</v>
      </c>
      <c r="K8" s="118" t="s">
        <v>72</v>
      </c>
      <c r="L8" s="119">
        <f t="shared" ref="L8:L31" si="0">V8</f>
        <v>1.3090999999999999</v>
      </c>
      <c r="P8" s="120">
        <f>'กรณี Factor F'!K11</f>
        <v>2750</v>
      </c>
      <c r="Q8" s="121"/>
      <c r="U8" s="122">
        <v>500000</v>
      </c>
      <c r="V8" s="123">
        <v>1.3090999999999999</v>
      </c>
      <c r="X8" s="116">
        <v>500000</v>
      </c>
      <c r="Y8" s="116">
        <v>1000000</v>
      </c>
    </row>
    <row r="9" spans="1:25" ht="24.75" thickBot="1" x14ac:dyDescent="0.6">
      <c r="A9" s="358"/>
      <c r="B9" s="360" t="s">
        <v>73</v>
      </c>
      <c r="C9" s="360"/>
      <c r="D9" s="360"/>
      <c r="E9" s="360"/>
      <c r="F9" s="360"/>
      <c r="G9" s="360"/>
      <c r="H9" s="360"/>
      <c r="I9" s="360"/>
      <c r="J9" s="117">
        <v>0</v>
      </c>
      <c r="K9" s="124">
        <v>1</v>
      </c>
      <c r="L9" s="119">
        <f t="shared" si="0"/>
        <v>1.3067</v>
      </c>
      <c r="U9" s="125">
        <v>1000000</v>
      </c>
      <c r="V9" s="126">
        <v>1.3067</v>
      </c>
      <c r="X9" s="116">
        <v>1000000</v>
      </c>
      <c r="Y9" s="116">
        <v>2000000</v>
      </c>
    </row>
    <row r="10" spans="1:25" s="127" customFormat="1" ht="24.75" thickBot="1" x14ac:dyDescent="0.6">
      <c r="A10" s="358"/>
      <c r="B10" s="360" t="s">
        <v>74</v>
      </c>
      <c r="C10" s="360"/>
      <c r="D10" s="360"/>
      <c r="E10" s="360"/>
      <c r="F10" s="360"/>
      <c r="G10" s="360"/>
      <c r="H10" s="360"/>
      <c r="I10" s="360"/>
      <c r="J10" s="117">
        <v>0.06</v>
      </c>
      <c r="K10" s="124">
        <v>2</v>
      </c>
      <c r="L10" s="119">
        <f t="shared" si="0"/>
        <v>1.3050999999999999</v>
      </c>
      <c r="N10" s="104"/>
      <c r="O10" s="128" t="s">
        <v>75</v>
      </c>
      <c r="P10" s="129">
        <f>P8</f>
        <v>2750</v>
      </c>
      <c r="Q10" s="102"/>
      <c r="S10" s="130"/>
      <c r="U10" s="125">
        <v>2000000</v>
      </c>
      <c r="V10" s="131">
        <v>1.3050999999999999</v>
      </c>
      <c r="X10" s="116">
        <v>2000000</v>
      </c>
      <c r="Y10" s="116">
        <v>5000000</v>
      </c>
    </row>
    <row r="11" spans="1:25" s="127" customFormat="1" ht="24.75" thickBot="1" x14ac:dyDescent="0.6">
      <c r="A11" s="359"/>
      <c r="B11" s="361" t="s">
        <v>76</v>
      </c>
      <c r="C11" s="361"/>
      <c r="D11" s="361"/>
      <c r="E11" s="361"/>
      <c r="F11" s="361"/>
      <c r="G11" s="361"/>
      <c r="H11" s="361"/>
      <c r="I11" s="361"/>
      <c r="J11" s="117">
        <v>7.0000000000000007E-2</v>
      </c>
      <c r="K11" s="124">
        <v>5</v>
      </c>
      <c r="L11" s="119">
        <f t="shared" si="0"/>
        <v>1.302</v>
      </c>
      <c r="N11" s="104"/>
      <c r="O11" s="132" t="s">
        <v>77</v>
      </c>
      <c r="P11" s="133">
        <f>VLOOKUP(P8,U7:V31,1)</f>
        <v>0</v>
      </c>
      <c r="Q11" s="134" t="s">
        <v>78</v>
      </c>
      <c r="R11" s="135">
        <f>VLOOKUP(P11,U7:V31,2)</f>
        <v>1.3090999999999999</v>
      </c>
      <c r="U11" s="125">
        <v>5000000</v>
      </c>
      <c r="V11" s="126">
        <v>1.302</v>
      </c>
      <c r="X11" s="116">
        <v>5000000</v>
      </c>
      <c r="Y11" s="136">
        <v>10000000</v>
      </c>
    </row>
    <row r="12" spans="1:25" s="127" customFormat="1" ht="21.75" customHeight="1" thickBot="1" x14ac:dyDescent="0.6">
      <c r="A12" s="339" t="s">
        <v>79</v>
      </c>
      <c r="B12" s="340"/>
      <c r="C12" s="340"/>
      <c r="D12" s="340"/>
      <c r="E12" s="340"/>
      <c r="F12" s="340"/>
      <c r="G12" s="340"/>
      <c r="H12" s="340"/>
      <c r="I12" s="340"/>
      <c r="J12" s="341"/>
      <c r="K12" s="137">
        <v>10</v>
      </c>
      <c r="L12" s="119">
        <f t="shared" si="0"/>
        <v>1.296</v>
      </c>
      <c r="N12" s="104"/>
      <c r="O12" s="138" t="s">
        <v>80</v>
      </c>
      <c r="P12" s="139">
        <f>VLOOKUP(P11,X7:Y31,2)</f>
        <v>500000</v>
      </c>
      <c r="Q12" s="140" t="s">
        <v>81</v>
      </c>
      <c r="R12" s="141">
        <f>VLOOKUP(P12,U7:V31,2)</f>
        <v>1.3090999999999999</v>
      </c>
      <c r="U12" s="142">
        <v>10000000</v>
      </c>
      <c r="V12" s="131">
        <v>1.296</v>
      </c>
      <c r="X12" s="136">
        <v>10000000</v>
      </c>
      <c r="Y12" s="136">
        <v>15000000</v>
      </c>
    </row>
    <row r="13" spans="1:25" s="127" customFormat="1" ht="21.75" customHeight="1" x14ac:dyDescent="0.55000000000000004">
      <c r="A13" s="342"/>
      <c r="B13" s="343"/>
      <c r="C13" s="343"/>
      <c r="D13" s="343"/>
      <c r="E13" s="343"/>
      <c r="F13" s="343"/>
      <c r="G13" s="343"/>
      <c r="H13" s="343"/>
      <c r="I13" s="343"/>
      <c r="J13" s="344"/>
      <c r="K13" s="137">
        <v>15</v>
      </c>
      <c r="L13" s="119">
        <f t="shared" si="0"/>
        <v>1.2611000000000001</v>
      </c>
      <c r="N13" s="102"/>
      <c r="Q13" s="102"/>
      <c r="U13" s="142">
        <v>15000000</v>
      </c>
      <c r="V13" s="126">
        <v>1.2611000000000001</v>
      </c>
      <c r="X13" s="136">
        <v>15000000</v>
      </c>
      <c r="Y13" s="116">
        <v>20000000</v>
      </c>
    </row>
    <row r="14" spans="1:25" s="127" customFormat="1" ht="21.75" customHeight="1" x14ac:dyDescent="0.55000000000000004">
      <c r="A14" s="345" t="s">
        <v>82</v>
      </c>
      <c r="B14" s="346"/>
      <c r="C14" s="346"/>
      <c r="D14" s="346"/>
      <c r="E14" s="351" t="s">
        <v>83</v>
      </c>
      <c r="F14" s="354" t="s">
        <v>84</v>
      </c>
      <c r="G14" s="346"/>
      <c r="H14" s="346"/>
      <c r="I14" s="351" t="s">
        <v>85</v>
      </c>
      <c r="J14" s="355"/>
      <c r="K14" s="124">
        <v>20</v>
      </c>
      <c r="L14" s="119">
        <f t="shared" si="0"/>
        <v>1.2535000000000001</v>
      </c>
      <c r="N14" s="102"/>
      <c r="Q14" s="102"/>
      <c r="U14" s="125">
        <v>20000000</v>
      </c>
      <c r="V14" s="131">
        <v>1.2535000000000001</v>
      </c>
      <c r="X14" s="116">
        <v>20000000</v>
      </c>
      <c r="Y14" s="116">
        <v>25000000</v>
      </c>
    </row>
    <row r="15" spans="1:25" s="127" customFormat="1" ht="21" customHeight="1" x14ac:dyDescent="0.55000000000000004">
      <c r="A15" s="347"/>
      <c r="B15" s="348"/>
      <c r="C15" s="348"/>
      <c r="D15" s="348"/>
      <c r="E15" s="352"/>
      <c r="F15" s="350"/>
      <c r="G15" s="350"/>
      <c r="H15" s="350"/>
      <c r="I15" s="352"/>
      <c r="J15" s="334"/>
      <c r="K15" s="124">
        <v>25</v>
      </c>
      <c r="L15" s="119">
        <f t="shared" si="0"/>
        <v>1.2264999999999999</v>
      </c>
      <c r="N15" s="102"/>
      <c r="Q15" s="102" t="s">
        <v>48</v>
      </c>
      <c r="U15" s="125">
        <v>25000000</v>
      </c>
      <c r="V15" s="126">
        <v>1.2264999999999999</v>
      </c>
      <c r="X15" s="116">
        <v>25000000</v>
      </c>
      <c r="Y15" s="116">
        <v>30000000</v>
      </c>
    </row>
    <row r="16" spans="1:25" s="127" customFormat="1" ht="21" customHeight="1" x14ac:dyDescent="0.55000000000000004">
      <c r="A16" s="349"/>
      <c r="B16" s="350"/>
      <c r="C16" s="350"/>
      <c r="D16" s="350"/>
      <c r="E16" s="353"/>
      <c r="F16" s="357" t="s">
        <v>86</v>
      </c>
      <c r="G16" s="357"/>
      <c r="H16" s="357"/>
      <c r="I16" s="353"/>
      <c r="J16" s="356"/>
      <c r="K16" s="124">
        <v>30</v>
      </c>
      <c r="L16" s="119">
        <f t="shared" si="0"/>
        <v>1.2181</v>
      </c>
      <c r="N16" s="102"/>
      <c r="Q16" s="102"/>
      <c r="R16" s="127" t="s">
        <v>48</v>
      </c>
      <c r="U16" s="125">
        <v>30000000</v>
      </c>
      <c r="V16" s="131">
        <v>1.2181</v>
      </c>
      <c r="X16" s="116">
        <v>30000000</v>
      </c>
      <c r="Y16" s="116">
        <v>40000000</v>
      </c>
    </row>
    <row r="17" spans="1:25" s="127" customFormat="1" ht="24.75" thickBot="1" x14ac:dyDescent="0.6">
      <c r="A17" s="326" t="s">
        <v>87</v>
      </c>
      <c r="B17" s="144" t="s">
        <v>88</v>
      </c>
      <c r="C17" s="144"/>
      <c r="D17" s="144"/>
      <c r="E17" s="144"/>
      <c r="F17" s="144"/>
      <c r="G17" s="145" t="s">
        <v>89</v>
      </c>
      <c r="H17" s="329">
        <v>0</v>
      </c>
      <c r="I17" s="330"/>
      <c r="J17" s="331"/>
      <c r="K17" s="124">
        <v>40</v>
      </c>
      <c r="L17" s="119">
        <f t="shared" si="0"/>
        <v>1.2177</v>
      </c>
      <c r="N17" s="102"/>
      <c r="Q17" s="102"/>
      <c r="U17" s="125">
        <v>40000000</v>
      </c>
      <c r="V17" s="126">
        <v>1.2177</v>
      </c>
      <c r="X17" s="116">
        <v>40000000</v>
      </c>
      <c r="Y17" s="116">
        <v>50000000</v>
      </c>
    </row>
    <row r="18" spans="1:25" s="127" customFormat="1" ht="24.75" thickBot="1" x14ac:dyDescent="0.6">
      <c r="A18" s="327"/>
      <c r="B18" s="147" t="s">
        <v>90</v>
      </c>
      <c r="C18" s="147"/>
      <c r="D18" s="147"/>
      <c r="E18" s="147"/>
      <c r="F18" s="147"/>
      <c r="G18" s="148" t="s">
        <v>89</v>
      </c>
      <c r="H18" s="332">
        <f>P11</f>
        <v>0</v>
      </c>
      <c r="I18" s="333"/>
      <c r="J18" s="334"/>
      <c r="K18" s="124">
        <v>50</v>
      </c>
      <c r="L18" s="119">
        <f t="shared" si="0"/>
        <v>1.2176</v>
      </c>
      <c r="N18" s="102"/>
      <c r="P18" s="149">
        <f>+(($C$23-$E$23)*($G$23-$I$23))/($E$24-$G$24)</f>
        <v>0</v>
      </c>
      <c r="Q18" s="102"/>
      <c r="U18" s="125">
        <v>50000000</v>
      </c>
      <c r="V18" s="131">
        <v>1.2176</v>
      </c>
      <c r="X18" s="116">
        <v>50000000</v>
      </c>
      <c r="Y18" s="116">
        <v>60000000</v>
      </c>
    </row>
    <row r="19" spans="1:25" s="127" customFormat="1" ht="24.75" thickBot="1" x14ac:dyDescent="0.6">
      <c r="A19" s="327"/>
      <c r="B19" s="147" t="s">
        <v>91</v>
      </c>
      <c r="C19" s="147"/>
      <c r="D19" s="147"/>
      <c r="E19" s="147"/>
      <c r="F19" s="147"/>
      <c r="G19" s="148" t="s">
        <v>89</v>
      </c>
      <c r="H19" s="332">
        <f>P12</f>
        <v>500000</v>
      </c>
      <c r="I19" s="333"/>
      <c r="J19" s="334"/>
      <c r="K19" s="124">
        <v>60</v>
      </c>
      <c r="L19" s="119">
        <f t="shared" si="0"/>
        <v>1.2078</v>
      </c>
      <c r="N19" s="102"/>
      <c r="P19" s="150">
        <f>ROUNDDOWN(P18,4)</f>
        <v>0</v>
      </c>
      <c r="Q19" s="151"/>
      <c r="U19" s="125">
        <v>60000000</v>
      </c>
      <c r="V19" s="126">
        <v>1.2078</v>
      </c>
      <c r="X19" s="116">
        <v>60000000</v>
      </c>
      <c r="Y19" s="116">
        <v>70000000</v>
      </c>
    </row>
    <row r="20" spans="1:25" s="127" customFormat="1" ht="24.75" thickBot="1" x14ac:dyDescent="0.6">
      <c r="A20" s="327"/>
      <c r="B20" s="147" t="s">
        <v>92</v>
      </c>
      <c r="C20" s="147"/>
      <c r="D20" s="147"/>
      <c r="E20" s="147"/>
      <c r="F20" s="147"/>
      <c r="G20" s="148" t="s">
        <v>89</v>
      </c>
      <c r="H20" s="335">
        <f>R11</f>
        <v>1.3090999999999999</v>
      </c>
      <c r="I20" s="335"/>
      <c r="J20" s="336"/>
      <c r="K20" s="124">
        <v>70</v>
      </c>
      <c r="L20" s="119">
        <f t="shared" si="0"/>
        <v>1.2067000000000001</v>
      </c>
      <c r="N20" s="102"/>
      <c r="P20" s="152">
        <f>+A23-P19</f>
        <v>1.3090999999999999</v>
      </c>
      <c r="Q20" s="102"/>
      <c r="U20" s="125">
        <v>70000000</v>
      </c>
      <c r="V20" s="153">
        <v>1.2067000000000001</v>
      </c>
      <c r="X20" s="116">
        <v>70000000</v>
      </c>
      <c r="Y20" s="116">
        <v>80000000</v>
      </c>
    </row>
    <row r="21" spans="1:25" s="127" customFormat="1" x14ac:dyDescent="0.55000000000000004">
      <c r="A21" s="328"/>
      <c r="B21" s="154" t="s">
        <v>93</v>
      </c>
      <c r="C21" s="154"/>
      <c r="D21" s="154"/>
      <c r="E21" s="154"/>
      <c r="F21" s="154"/>
      <c r="G21" s="155" t="s">
        <v>89</v>
      </c>
      <c r="H21" s="337">
        <f>R12</f>
        <v>1.3090999999999999</v>
      </c>
      <c r="I21" s="337"/>
      <c r="J21" s="338"/>
      <c r="K21" s="124">
        <v>80</v>
      </c>
      <c r="L21" s="119">
        <f t="shared" si="0"/>
        <v>1.2067000000000001</v>
      </c>
      <c r="N21" s="102"/>
      <c r="Q21" s="103"/>
      <c r="U21" s="125">
        <v>80000000</v>
      </c>
      <c r="V21" s="126">
        <v>1.2067000000000001</v>
      </c>
      <c r="X21" s="116">
        <v>80000000</v>
      </c>
      <c r="Y21" s="116">
        <v>90000000</v>
      </c>
    </row>
    <row r="22" spans="1:25" s="127" customFormat="1" x14ac:dyDescent="0.55000000000000004">
      <c r="A22" s="156"/>
      <c r="B22" s="157" t="s">
        <v>94</v>
      </c>
      <c r="C22" s="158"/>
      <c r="D22" s="158"/>
      <c r="E22" s="158"/>
      <c r="F22" s="158"/>
      <c r="G22" s="158"/>
      <c r="H22" s="158"/>
      <c r="I22" s="158"/>
      <c r="J22" s="159"/>
      <c r="K22" s="124">
        <v>90</v>
      </c>
      <c r="L22" s="119">
        <f t="shared" si="0"/>
        <v>1.2065999999999999</v>
      </c>
      <c r="N22" s="102"/>
      <c r="Q22" s="102"/>
      <c r="U22" s="125">
        <v>90000000</v>
      </c>
      <c r="V22" s="131">
        <v>1.2065999999999999</v>
      </c>
      <c r="X22" s="116">
        <v>90000000</v>
      </c>
      <c r="Y22" s="116">
        <v>100000000</v>
      </c>
    </row>
    <row r="23" spans="1:25" s="127" customFormat="1" x14ac:dyDescent="0.55000000000000004">
      <c r="A23" s="160">
        <f>R11</f>
        <v>1.3090999999999999</v>
      </c>
      <c r="B23" s="161" t="s">
        <v>95</v>
      </c>
      <c r="C23" s="162">
        <f>R11</f>
        <v>1.3090999999999999</v>
      </c>
      <c r="D23" s="162" t="s">
        <v>96</v>
      </c>
      <c r="E23" s="163">
        <f>R12</f>
        <v>1.3090999999999999</v>
      </c>
      <c r="F23" s="164" t="s">
        <v>97</v>
      </c>
      <c r="G23" s="164">
        <f>P10</f>
        <v>2750</v>
      </c>
      <c r="H23" s="164" t="s">
        <v>96</v>
      </c>
      <c r="I23" s="165">
        <f>P11</f>
        <v>0</v>
      </c>
      <c r="J23" s="166" t="s">
        <v>98</v>
      </c>
      <c r="K23" s="124">
        <v>100</v>
      </c>
      <c r="L23" s="119">
        <f t="shared" si="0"/>
        <v>1.2065999999999999</v>
      </c>
      <c r="N23" s="102"/>
      <c r="U23" s="125">
        <v>100000000</v>
      </c>
      <c r="V23" s="126">
        <v>1.2065999999999999</v>
      </c>
      <c r="X23" s="116">
        <v>100000000</v>
      </c>
      <c r="Y23" s="116">
        <v>150000000</v>
      </c>
    </row>
    <row r="24" spans="1:25" s="127" customFormat="1" x14ac:dyDescent="0.55000000000000004">
      <c r="A24" s="146"/>
      <c r="B24" s="167"/>
      <c r="C24" s="167"/>
      <c r="D24" s="161" t="s">
        <v>99</v>
      </c>
      <c r="E24" s="168">
        <f>P12</f>
        <v>500000</v>
      </c>
      <c r="F24" s="167" t="s">
        <v>96</v>
      </c>
      <c r="G24" s="168">
        <f>P11</f>
        <v>0</v>
      </c>
      <c r="H24" s="169" t="s">
        <v>98</v>
      </c>
      <c r="I24" s="167"/>
      <c r="J24" s="170"/>
      <c r="K24" s="124">
        <v>150</v>
      </c>
      <c r="L24" s="119">
        <f t="shared" si="0"/>
        <v>1.2039</v>
      </c>
      <c r="N24" s="102"/>
      <c r="Q24" s="102"/>
      <c r="U24" s="125">
        <v>150000000</v>
      </c>
      <c r="V24" s="131">
        <v>1.2039</v>
      </c>
      <c r="X24" s="116">
        <v>150000000</v>
      </c>
      <c r="Y24" s="116">
        <v>200000000</v>
      </c>
    </row>
    <row r="25" spans="1:25" s="127" customFormat="1" ht="21.75" customHeight="1" x14ac:dyDescent="0.55000000000000004">
      <c r="A25" s="146"/>
      <c r="B25" s="171"/>
      <c r="C25" s="161"/>
      <c r="D25" s="161"/>
      <c r="E25" s="161"/>
      <c r="F25" s="172"/>
      <c r="G25" s="172"/>
      <c r="H25" s="172"/>
      <c r="I25" s="172"/>
      <c r="J25" s="173"/>
      <c r="K25" s="124">
        <v>200</v>
      </c>
      <c r="L25" s="119">
        <f t="shared" si="0"/>
        <v>1.2039</v>
      </c>
      <c r="N25" s="102"/>
      <c r="Q25" s="102"/>
      <c r="R25" s="174"/>
      <c r="U25" s="125">
        <v>200000000</v>
      </c>
      <c r="V25" s="126">
        <v>1.2039</v>
      </c>
      <c r="X25" s="116">
        <v>200000000</v>
      </c>
      <c r="Y25" s="116">
        <v>250000000</v>
      </c>
    </row>
    <row r="26" spans="1:25" s="127" customFormat="1" x14ac:dyDescent="0.55000000000000004">
      <c r="A26" s="146"/>
      <c r="B26" s="167"/>
      <c r="C26" s="175" t="s">
        <v>100</v>
      </c>
      <c r="D26" s="167"/>
      <c r="E26" s="167"/>
      <c r="F26" s="167"/>
      <c r="G26" s="168">
        <f>P8</f>
        <v>2750</v>
      </c>
      <c r="H26" s="167"/>
      <c r="I26" s="169" t="s">
        <v>101</v>
      </c>
      <c r="J26" s="167"/>
      <c r="K26" s="124">
        <v>250</v>
      </c>
      <c r="L26" s="119">
        <f t="shared" si="0"/>
        <v>1.2031000000000001</v>
      </c>
      <c r="N26" s="102"/>
      <c r="Q26" s="102"/>
      <c r="R26" s="174"/>
      <c r="U26" s="125">
        <v>250000000</v>
      </c>
      <c r="V26" s="131">
        <v>1.2031000000000001</v>
      </c>
      <c r="X26" s="116">
        <v>250000000</v>
      </c>
      <c r="Y26" s="116">
        <v>300000000</v>
      </c>
    </row>
    <row r="27" spans="1:25" s="127" customFormat="1" ht="24.75" thickBot="1" x14ac:dyDescent="0.6">
      <c r="A27" s="146"/>
      <c r="B27" s="143"/>
      <c r="C27" s="175" t="s">
        <v>102</v>
      </c>
      <c r="D27" s="143"/>
      <c r="E27" s="143"/>
      <c r="F27" s="143"/>
      <c r="G27" s="176">
        <f>+P20</f>
        <v>1.3090999999999999</v>
      </c>
      <c r="H27" s="143"/>
      <c r="I27" s="143"/>
      <c r="J27" s="143"/>
      <c r="K27" s="124">
        <v>300</v>
      </c>
      <c r="L27" s="119">
        <f t="shared" si="0"/>
        <v>1.1969000000000001</v>
      </c>
      <c r="N27" s="102"/>
      <c r="Q27" s="102"/>
      <c r="R27" s="174"/>
      <c r="U27" s="125">
        <v>300000000</v>
      </c>
      <c r="V27" s="126">
        <v>1.1969000000000001</v>
      </c>
      <c r="X27" s="116">
        <v>300000000</v>
      </c>
      <c r="Y27" s="116">
        <v>350000000</v>
      </c>
    </row>
    <row r="28" spans="1:25" s="127" customFormat="1" ht="24.75" thickTop="1" x14ac:dyDescent="0.55000000000000004">
      <c r="A28" s="146"/>
      <c r="B28" s="143"/>
      <c r="C28" s="143"/>
      <c r="D28" s="143"/>
      <c r="E28" s="143"/>
      <c r="F28" s="143"/>
      <c r="G28" s="143"/>
      <c r="H28" s="143"/>
      <c r="I28" s="143"/>
      <c r="J28" s="143"/>
      <c r="K28" s="124">
        <v>350</v>
      </c>
      <c r="L28" s="119">
        <f t="shared" si="0"/>
        <v>1.1883999999999999</v>
      </c>
      <c r="N28" s="102"/>
      <c r="Q28" s="102"/>
      <c r="R28" s="177"/>
      <c r="U28" s="125">
        <v>350000000</v>
      </c>
      <c r="V28" s="131">
        <v>1.1883999999999999</v>
      </c>
      <c r="X28" s="116">
        <v>350000000</v>
      </c>
      <c r="Y28" s="116">
        <v>400000000</v>
      </c>
    </row>
    <row r="29" spans="1:25" s="127" customFormat="1" x14ac:dyDescent="0.55000000000000004">
      <c r="A29" s="146"/>
      <c r="B29" s="143"/>
      <c r="C29" s="143"/>
      <c r="D29" s="143"/>
      <c r="E29" s="143"/>
      <c r="F29" s="143"/>
      <c r="G29" s="143"/>
      <c r="H29" s="143"/>
      <c r="I29" s="143" t="s">
        <v>48</v>
      </c>
      <c r="J29" s="143"/>
      <c r="K29" s="124">
        <v>400</v>
      </c>
      <c r="L29" s="119">
        <f t="shared" si="0"/>
        <v>1.1877</v>
      </c>
      <c r="N29" s="102"/>
      <c r="Q29" s="102"/>
      <c r="R29" s="174"/>
      <c r="U29" s="125">
        <v>400000000</v>
      </c>
      <c r="V29" s="126">
        <v>1.1877</v>
      </c>
      <c r="X29" s="116">
        <v>400000000</v>
      </c>
      <c r="Y29" s="116">
        <v>500000000</v>
      </c>
    </row>
    <row r="30" spans="1:25" s="127" customFormat="1" x14ac:dyDescent="0.55000000000000004">
      <c r="A30" s="146"/>
      <c r="B30" s="143"/>
      <c r="C30" s="143"/>
      <c r="D30" s="143"/>
      <c r="E30" s="143"/>
      <c r="F30" s="143"/>
      <c r="G30" s="143"/>
      <c r="H30" s="143"/>
      <c r="I30" s="143"/>
      <c r="J30" s="143"/>
      <c r="K30" s="124">
        <v>500</v>
      </c>
      <c r="L30" s="119">
        <f t="shared" si="0"/>
        <v>1.1871</v>
      </c>
      <c r="N30" s="102"/>
      <c r="Q30" s="102"/>
      <c r="R30" s="174"/>
      <c r="U30" s="125">
        <v>500000000</v>
      </c>
      <c r="V30" s="131">
        <v>1.1871</v>
      </c>
      <c r="X30" s="116">
        <v>500000000</v>
      </c>
      <c r="Y30" s="116">
        <v>500000001</v>
      </c>
    </row>
    <row r="31" spans="1:25" s="127" customFormat="1" ht="24.75" thickBot="1" x14ac:dyDescent="0.6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80" t="s">
        <v>103</v>
      </c>
      <c r="L31" s="181">
        <f t="shared" si="0"/>
        <v>1.8005</v>
      </c>
      <c r="N31" s="102"/>
      <c r="Q31" s="102"/>
      <c r="R31" s="174"/>
      <c r="U31" s="182">
        <v>500000001</v>
      </c>
      <c r="V31" s="183">
        <v>1.8005</v>
      </c>
      <c r="X31" s="116">
        <v>500000001</v>
      </c>
      <c r="Y31" s="184"/>
    </row>
    <row r="32" spans="1:25" x14ac:dyDescent="0.55000000000000004">
      <c r="A32" s="127" t="s">
        <v>104</v>
      </c>
    </row>
    <row r="33" spans="1:11" x14ac:dyDescent="0.55000000000000004">
      <c r="A33" s="127" t="s">
        <v>105</v>
      </c>
    </row>
    <row r="34" spans="1:11" x14ac:dyDescent="0.55000000000000004">
      <c r="G34" s="325" t="s">
        <v>106</v>
      </c>
      <c r="H34" s="325"/>
      <c r="I34" s="325"/>
      <c r="J34" s="325"/>
      <c r="K34" s="325"/>
    </row>
  </sheetData>
  <sheetProtection selectLockedCells="1" selectUnlockedCells="1"/>
  <mergeCells count="25">
    <mergeCell ref="A5:L5"/>
    <mergeCell ref="A1:L1"/>
    <mergeCell ref="C4:K4"/>
    <mergeCell ref="J3:L3"/>
    <mergeCell ref="A6:J7"/>
    <mergeCell ref="L6:L7"/>
    <mergeCell ref="A8:A11"/>
    <mergeCell ref="B8:I8"/>
    <mergeCell ref="B9:I9"/>
    <mergeCell ref="B10:I10"/>
    <mergeCell ref="B11:I11"/>
    <mergeCell ref="A12:J13"/>
    <mergeCell ref="A14:D16"/>
    <mergeCell ref="E14:E16"/>
    <mergeCell ref="F14:H15"/>
    <mergeCell ref="I14:I16"/>
    <mergeCell ref="J14:J16"/>
    <mergeCell ref="F16:H16"/>
    <mergeCell ref="G34:K34"/>
    <mergeCell ref="A17:A21"/>
    <mergeCell ref="H17:J17"/>
    <mergeCell ref="H18:J18"/>
    <mergeCell ref="H19:J19"/>
    <mergeCell ref="H20:J20"/>
    <mergeCell ref="H21:J21"/>
  </mergeCells>
  <printOptions horizontalCentered="1"/>
  <pageMargins left="0.78740157480314965" right="0.6692913385826772" top="0.98425196850393704" bottom="0.78740157480314965" header="0.6692913385826772" footer="0.27559055118110237"/>
  <pageSetup paperSize="9" scale="8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งบหน้า</vt:lpstr>
      <vt:lpstr>ปริมาณงานและราคา</vt:lpstr>
      <vt:lpstr>สรุป</vt:lpstr>
      <vt:lpstr>กรณี Factor F</vt:lpstr>
      <vt:lpstr>{Factor F}</vt:lpstr>
      <vt:lpstr>'{Factor F}'!Print_Area</vt:lpstr>
      <vt:lpstr>'กรณี Factor F'!Print_Area</vt:lpstr>
      <vt:lpstr>งบหน้า!Print_Area</vt:lpstr>
      <vt:lpstr>ปริมาณงานและราคา!Print_Area</vt:lpstr>
      <vt:lpstr>สรุป!Print_Area</vt:lpstr>
      <vt:lpstr>ปริมาณงานและราคา!Print_Titles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ธนวัฒน์ โดม</dc:creator>
  <cp:lastModifiedBy>pramote klin</cp:lastModifiedBy>
  <cp:lastPrinted>2026-02-05T04:16:41Z</cp:lastPrinted>
  <dcterms:created xsi:type="dcterms:W3CDTF">2023-12-20T06:44:33Z</dcterms:created>
  <dcterms:modified xsi:type="dcterms:W3CDTF">2026-02-05T04:17:30Z</dcterms:modified>
</cp:coreProperties>
</file>